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702" activeTab="10"/>
  </bookViews>
  <sheets>
    <sheet name="МАТЕМ." sheetId="1" r:id="rId1"/>
    <sheet name="МАК.Ј." sheetId="2" r:id="rId2"/>
    <sheet name="БИОЛ." sheetId="3" r:id="rId3"/>
    <sheet name="ФИЗИКА" sheetId="4" r:id="rId4"/>
    <sheet name="ХЕМИЈА" sheetId="5" r:id="rId5"/>
    <sheet name="ГЕОГР." sheetId="6" r:id="rId6"/>
    <sheet name="ИСТОР." sheetId="7" r:id="rId7"/>
    <sheet name="АНГЛ.Ј." sheetId="8" r:id="rId8"/>
    <sheet name="ГЕРМ.Ј." sheetId="9" r:id="rId9"/>
    <sheet name="ФРАНЦ.Ј." sheetId="10" r:id="rId10"/>
    <sheet name="Ф З О " sheetId="11" r:id="rId11"/>
  </sheets>
  <definedNames/>
  <calcPr fullCalcOnLoad="1"/>
</workbook>
</file>

<file path=xl/sharedStrings.xml><?xml version="1.0" encoding="utf-8"?>
<sst xmlns="http://schemas.openxmlformats.org/spreadsheetml/2006/main" count="414" uniqueCount="42">
  <si>
    <t>НАСТАВЕН ПРЕДМЕТ: МАТЕМАТИКА</t>
  </si>
  <si>
    <t>вкупно</t>
  </si>
  <si>
    <t>среден успех</t>
  </si>
  <si>
    <t>Одлични</t>
  </si>
  <si>
    <t>Мн.добри</t>
  </si>
  <si>
    <t>Добри</t>
  </si>
  <si>
    <t>Доволни</t>
  </si>
  <si>
    <t>Недоволни</t>
  </si>
  <si>
    <t>се</t>
  </si>
  <si>
    <t>ж</t>
  </si>
  <si>
    <t>О У -  МЕСТО</t>
  </si>
  <si>
    <t>САНДО МАСЕВ  СТРУМИЦА</t>
  </si>
  <si>
    <t>ВИДОЕ ПОДГОРЕЦ СТРУМИЦА</t>
  </si>
  <si>
    <t>НИКОЛА ВАПЦАРОВ СТРУМИЦА</t>
  </si>
  <si>
    <t>МАРШАЛ ТИТО СТРУМИЦА</t>
  </si>
  <si>
    <t>ГЕРАС ЦУНЕВ ПРОСЕНИКОВО</t>
  </si>
  <si>
    <t>ДАМЕ ГРУЕВ  КУКЛИШ</t>
  </si>
  <si>
    <t>Св.КИРИЛ и МЕТОДИЈ  - ДАБИЉА</t>
  </si>
  <si>
    <t>ГОЦЕ ДЕЛЧЕВ  ВЕЉУСА</t>
  </si>
  <si>
    <t>В К У П Н О :</t>
  </si>
  <si>
    <t>НАСТАВЕН ПРЕДМЕТ-МАКЕДОНСКИ ЈАЗИК</t>
  </si>
  <si>
    <t>МАРШАЛ ТИТО    МУРТИНО</t>
  </si>
  <si>
    <t>НАСТАВЕН ПРЕДМЕТ:   БИОЛОГИЈА</t>
  </si>
  <si>
    <t>МАРШАЛ ТИТО   МУРТИНО</t>
  </si>
  <si>
    <t>НЕОЦЕНЕТИ</t>
  </si>
  <si>
    <t>Неоценети</t>
  </si>
  <si>
    <t>НАСТАВЕН ПРЕДМЕТ-   ФИЗИКА</t>
  </si>
  <si>
    <t>НАСТАВЕН ПРЕДМЕТ -   ХЕМИЈА</t>
  </si>
  <si>
    <t>НАСТАВЕН ПРЕДМЕТ -  ГЕОГРАФИЈА</t>
  </si>
  <si>
    <t>НАСТАВЕН ПРЕДМЕТ -  ИСТОРИЈА</t>
  </si>
  <si>
    <t>НАСТАВЕН ПРЕДМЕТ- АНГЛИСКИ ЈАЗИК</t>
  </si>
  <si>
    <t>НАСТАВЕН ПРЕДМЕТ - ГЕРМАНСКИ ЈАЗИК</t>
  </si>
  <si>
    <t>НАСТАВЕН ПРЕДМЕТ: ФРАНЦУСКИ ЈАЗИК</t>
  </si>
  <si>
    <t>ОСМО ОДДЕЛЕНИЕ</t>
  </si>
  <si>
    <t>СЕ</t>
  </si>
  <si>
    <t xml:space="preserve">НАСТАВЕН ПРЕДМЕТ-   Ф З О </t>
  </si>
  <si>
    <t>Св.КИРИЛ и МЕТОДИЈ-ДАБИЉА</t>
  </si>
  <si>
    <t>среден успех женски</t>
  </si>
  <si>
    <t>отстапување</t>
  </si>
  <si>
    <t>Неоцен.</t>
  </si>
  <si>
    <t>ПРЕГЛЕД  на средниот успех на учениците по наставни предмети на крајот од првото полугодие од учебната 2009/10 година во училиштата за основно образование во ОПШТИНА СТРУМИЦА</t>
  </si>
  <si>
    <t>ср. успех женски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</si>
</sst>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i/>
      <sz val="12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zoomScale="75" zoomScaleNormal="75" workbookViewId="0" topLeftCell="A1">
      <selection activeCell="P4" sqref="P4:P6"/>
    </sheetView>
  </sheetViews>
  <sheetFormatPr defaultColWidth="9.140625" defaultRowHeight="12.75"/>
  <cols>
    <col min="1" max="1" width="20.85156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57421875" style="1" customWidth="1"/>
    <col min="14" max="14" width="7.421875" style="1" customWidth="1"/>
    <col min="15" max="15" width="6.421875" style="1" customWidth="1"/>
    <col min="16" max="16" width="7.7109375" style="1" customWidth="1"/>
    <col min="17" max="18" width="6.7109375" style="1" customWidth="1"/>
    <col min="19" max="16384" width="9.140625" style="1" customWidth="1"/>
  </cols>
  <sheetData>
    <row r="1" spans="1:16" ht="39.75" customHeight="1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="3" customFormat="1" ht="19.5" customHeight="1">
      <c r="A2" s="2" t="s">
        <v>33</v>
      </c>
    </row>
    <row r="3" spans="1:5" s="3" customFormat="1" ht="22.5" customHeight="1">
      <c r="A3" s="23" t="s">
        <v>0</v>
      </c>
      <c r="B3" s="23"/>
      <c r="C3" s="23"/>
      <c r="D3" s="23"/>
      <c r="E3" s="23"/>
    </row>
    <row r="4" spans="1:18" ht="17.25" customHeight="1">
      <c r="A4" s="27" t="s">
        <v>10</v>
      </c>
      <c r="B4" s="24">
        <v>5</v>
      </c>
      <c r="C4" s="24"/>
      <c r="D4" s="24">
        <v>4</v>
      </c>
      <c r="E4" s="24"/>
      <c r="F4" s="24">
        <v>3</v>
      </c>
      <c r="G4" s="24"/>
      <c r="H4" s="24">
        <v>2</v>
      </c>
      <c r="I4" s="24"/>
      <c r="J4" s="24">
        <v>1</v>
      </c>
      <c r="K4" s="24"/>
      <c r="L4" s="25" t="s">
        <v>24</v>
      </c>
      <c r="M4" s="24"/>
      <c r="N4" s="26" t="s">
        <v>1</v>
      </c>
      <c r="O4" s="26"/>
      <c r="P4" s="31" t="s">
        <v>2</v>
      </c>
      <c r="Q4" s="30" t="s">
        <v>37</v>
      </c>
      <c r="R4" s="30" t="s">
        <v>38</v>
      </c>
    </row>
    <row r="5" spans="1:18" ht="22.5" customHeight="1">
      <c r="A5" s="28"/>
      <c r="B5" s="24" t="s">
        <v>3</v>
      </c>
      <c r="C5" s="24"/>
      <c r="D5" s="24" t="s">
        <v>4</v>
      </c>
      <c r="E5" s="24"/>
      <c r="F5" s="24" t="s">
        <v>5</v>
      </c>
      <c r="G5" s="24"/>
      <c r="H5" s="24" t="s">
        <v>6</v>
      </c>
      <c r="I5" s="24"/>
      <c r="J5" s="24" t="s">
        <v>7</v>
      </c>
      <c r="K5" s="24"/>
      <c r="L5" s="24"/>
      <c r="M5" s="24"/>
      <c r="N5" s="26"/>
      <c r="O5" s="26"/>
      <c r="P5" s="32"/>
      <c r="Q5" s="30"/>
      <c r="R5" s="30"/>
    </row>
    <row r="6" spans="1:18" ht="33" customHeight="1">
      <c r="A6" s="29"/>
      <c r="B6" s="4" t="s">
        <v>8</v>
      </c>
      <c r="C6" s="4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8</v>
      </c>
      <c r="K6" s="4" t="s">
        <v>9</v>
      </c>
      <c r="L6" s="4" t="s">
        <v>8</v>
      </c>
      <c r="M6" s="4" t="s">
        <v>9</v>
      </c>
      <c r="N6" s="10" t="s">
        <v>34</v>
      </c>
      <c r="O6" s="4" t="s">
        <v>9</v>
      </c>
      <c r="P6" s="33"/>
      <c r="Q6" s="30"/>
      <c r="R6" s="30"/>
    </row>
    <row r="7" spans="1:18" ht="31.5" customHeight="1">
      <c r="A7" s="13" t="s">
        <v>11</v>
      </c>
      <c r="B7" s="6">
        <v>46</v>
      </c>
      <c r="C7" s="4">
        <v>33</v>
      </c>
      <c r="D7" s="6">
        <v>25</v>
      </c>
      <c r="E7" s="4">
        <v>15</v>
      </c>
      <c r="F7" s="6">
        <v>32</v>
      </c>
      <c r="G7" s="4">
        <v>15</v>
      </c>
      <c r="H7" s="6">
        <v>61</v>
      </c>
      <c r="I7" s="4">
        <v>27</v>
      </c>
      <c r="J7" s="6">
        <v>9</v>
      </c>
      <c r="K7" s="4">
        <v>1</v>
      </c>
      <c r="L7" s="6">
        <v>0</v>
      </c>
      <c r="M7" s="4">
        <v>0</v>
      </c>
      <c r="N7" s="6">
        <f>B7+D7+F7+H7+J7+L7</f>
        <v>173</v>
      </c>
      <c r="O7" s="4">
        <f>C7+E7+G7+I7+K7+M7</f>
        <v>91</v>
      </c>
      <c r="P7" s="14">
        <f>SUM(B7*5+D7*4+F7*3+H7*2+J7*1)/N7</f>
        <v>3.2196531791907512</v>
      </c>
      <c r="Q7" s="14">
        <f>SUM(C7*5+E7*4+G7*3+I7*2+K7*1)/O7</f>
        <v>3.5714285714285716</v>
      </c>
      <c r="R7" s="15">
        <f>Q7-P7</f>
        <v>0.3517753922378204</v>
      </c>
    </row>
    <row r="8" spans="1:18" ht="34.5" customHeight="1">
      <c r="A8" s="13" t="s">
        <v>12</v>
      </c>
      <c r="B8" s="6">
        <v>44</v>
      </c>
      <c r="C8" s="4">
        <v>32</v>
      </c>
      <c r="D8" s="6">
        <v>21</v>
      </c>
      <c r="E8" s="4">
        <v>8</v>
      </c>
      <c r="F8" s="6">
        <v>26</v>
      </c>
      <c r="G8" s="4">
        <v>8</v>
      </c>
      <c r="H8" s="6">
        <v>27</v>
      </c>
      <c r="I8" s="4">
        <v>9</v>
      </c>
      <c r="J8" s="6">
        <v>4</v>
      </c>
      <c r="K8" s="4">
        <v>0</v>
      </c>
      <c r="L8" s="6">
        <v>0</v>
      </c>
      <c r="M8" s="4">
        <v>0</v>
      </c>
      <c r="N8" s="6">
        <f aca="true" t="shared" si="0" ref="N8:N15">B8+D8+F8+H8+J8+L8</f>
        <v>122</v>
      </c>
      <c r="O8" s="4">
        <f aca="true" t="shared" si="1" ref="O8:O15">C8+E8+G8+I8+K8+M8</f>
        <v>57</v>
      </c>
      <c r="P8" s="14">
        <f aca="true" t="shared" si="2" ref="P8:Q16">SUM(B8*5+D8*4+F8*3+H8*2+J8*1)/N8</f>
        <v>3.6065573770491803</v>
      </c>
      <c r="Q8" s="14">
        <f t="shared" si="2"/>
        <v>4.105263157894737</v>
      </c>
      <c r="R8" s="15">
        <f aca="true" t="shared" si="3" ref="R8:R16">Q8-P8</f>
        <v>0.49870578084555683</v>
      </c>
    </row>
    <row r="9" spans="1:18" ht="33.75" customHeight="1">
      <c r="A9" s="13" t="s">
        <v>13</v>
      </c>
      <c r="B9" s="6">
        <v>33</v>
      </c>
      <c r="C9" s="4">
        <v>22</v>
      </c>
      <c r="D9" s="6">
        <v>21</v>
      </c>
      <c r="E9" s="4">
        <v>9</v>
      </c>
      <c r="F9" s="6">
        <v>24</v>
      </c>
      <c r="G9" s="4">
        <v>15</v>
      </c>
      <c r="H9" s="6">
        <v>30</v>
      </c>
      <c r="I9" s="4">
        <v>6</v>
      </c>
      <c r="J9" s="6">
        <v>6</v>
      </c>
      <c r="K9" s="4">
        <v>1</v>
      </c>
      <c r="L9" s="6">
        <v>0</v>
      </c>
      <c r="M9" s="4">
        <v>0</v>
      </c>
      <c r="N9" s="6">
        <f t="shared" si="0"/>
        <v>114</v>
      </c>
      <c r="O9" s="4">
        <f t="shared" si="1"/>
        <v>53</v>
      </c>
      <c r="P9" s="14">
        <f t="shared" si="2"/>
        <v>3.3947368421052633</v>
      </c>
      <c r="Q9" s="14">
        <f t="shared" si="2"/>
        <v>3.849056603773585</v>
      </c>
      <c r="R9" s="15">
        <f t="shared" si="3"/>
        <v>0.45431976166832166</v>
      </c>
    </row>
    <row r="10" spans="1:18" ht="30.75" customHeight="1">
      <c r="A10" s="13" t="s">
        <v>14</v>
      </c>
      <c r="B10" s="6">
        <v>5</v>
      </c>
      <c r="C10" s="4">
        <v>4</v>
      </c>
      <c r="D10" s="6">
        <v>13</v>
      </c>
      <c r="E10" s="4">
        <v>5</v>
      </c>
      <c r="F10" s="6">
        <v>13</v>
      </c>
      <c r="G10" s="4">
        <v>6</v>
      </c>
      <c r="H10" s="6">
        <v>26</v>
      </c>
      <c r="I10" s="4">
        <v>13</v>
      </c>
      <c r="J10" s="6">
        <v>3</v>
      </c>
      <c r="K10" s="4">
        <v>1</v>
      </c>
      <c r="L10" s="6">
        <v>0</v>
      </c>
      <c r="M10" s="4">
        <v>0</v>
      </c>
      <c r="N10" s="6">
        <f t="shared" si="0"/>
        <v>60</v>
      </c>
      <c r="O10" s="4">
        <f t="shared" si="1"/>
        <v>29</v>
      </c>
      <c r="P10" s="14">
        <f t="shared" si="2"/>
        <v>2.85</v>
      </c>
      <c r="Q10" s="14">
        <f t="shared" si="2"/>
        <v>2.9310344827586206</v>
      </c>
      <c r="R10" s="15">
        <f t="shared" si="3"/>
        <v>0.08103448275862046</v>
      </c>
    </row>
    <row r="11" spans="1:18" ht="30.75" customHeight="1">
      <c r="A11" s="13" t="s">
        <v>23</v>
      </c>
      <c r="B11" s="6">
        <v>3</v>
      </c>
      <c r="C11" s="4">
        <v>3</v>
      </c>
      <c r="D11" s="6">
        <v>8</v>
      </c>
      <c r="E11" s="4">
        <v>8</v>
      </c>
      <c r="F11" s="6">
        <v>8</v>
      </c>
      <c r="G11" s="4">
        <v>8</v>
      </c>
      <c r="H11" s="6">
        <v>25</v>
      </c>
      <c r="I11" s="4">
        <v>9</v>
      </c>
      <c r="J11" s="6">
        <v>9</v>
      </c>
      <c r="K11" s="4">
        <v>1</v>
      </c>
      <c r="L11" s="6">
        <v>0</v>
      </c>
      <c r="M11" s="4">
        <v>0</v>
      </c>
      <c r="N11" s="6">
        <f t="shared" si="0"/>
        <v>53</v>
      </c>
      <c r="O11" s="4">
        <f t="shared" si="1"/>
        <v>29</v>
      </c>
      <c r="P11" s="14">
        <f t="shared" si="2"/>
        <v>2.452830188679245</v>
      </c>
      <c r="Q11" s="14">
        <f t="shared" si="2"/>
        <v>3.103448275862069</v>
      </c>
      <c r="R11" s="15">
        <f t="shared" si="3"/>
        <v>0.6506180871828238</v>
      </c>
    </row>
    <row r="12" spans="1:18" ht="32.25" customHeight="1">
      <c r="A12" s="13" t="s">
        <v>15</v>
      </c>
      <c r="B12" s="6">
        <v>12</v>
      </c>
      <c r="C12" s="4">
        <v>8</v>
      </c>
      <c r="D12" s="6">
        <v>2</v>
      </c>
      <c r="E12" s="4">
        <v>0</v>
      </c>
      <c r="F12" s="6">
        <v>11</v>
      </c>
      <c r="G12" s="4">
        <v>7</v>
      </c>
      <c r="H12" s="6">
        <v>27</v>
      </c>
      <c r="I12" s="4">
        <v>13</v>
      </c>
      <c r="J12" s="6">
        <v>3</v>
      </c>
      <c r="K12" s="4">
        <v>0</v>
      </c>
      <c r="L12" s="6">
        <v>0</v>
      </c>
      <c r="M12" s="4">
        <v>0</v>
      </c>
      <c r="N12" s="6">
        <f t="shared" si="0"/>
        <v>55</v>
      </c>
      <c r="O12" s="4">
        <f t="shared" si="1"/>
        <v>28</v>
      </c>
      <c r="P12" s="14">
        <f t="shared" si="2"/>
        <v>2.8727272727272726</v>
      </c>
      <c r="Q12" s="14">
        <f t="shared" si="2"/>
        <v>3.107142857142857</v>
      </c>
      <c r="R12" s="15">
        <f t="shared" si="3"/>
        <v>0.23441558441558463</v>
      </c>
    </row>
    <row r="13" spans="1:18" ht="28.5" customHeight="1">
      <c r="A13" s="13" t="s">
        <v>16</v>
      </c>
      <c r="B13" s="6">
        <v>3</v>
      </c>
      <c r="C13" s="4">
        <v>3</v>
      </c>
      <c r="D13" s="6">
        <v>6</v>
      </c>
      <c r="E13" s="4">
        <v>4</v>
      </c>
      <c r="F13" s="6">
        <v>11</v>
      </c>
      <c r="G13" s="4">
        <v>3</v>
      </c>
      <c r="H13" s="6">
        <v>19</v>
      </c>
      <c r="I13" s="4">
        <v>4</v>
      </c>
      <c r="J13" s="6">
        <v>1</v>
      </c>
      <c r="K13" s="4">
        <v>0</v>
      </c>
      <c r="L13" s="6">
        <v>0</v>
      </c>
      <c r="M13" s="4">
        <v>0</v>
      </c>
      <c r="N13" s="6">
        <f t="shared" si="0"/>
        <v>40</v>
      </c>
      <c r="O13" s="4">
        <f t="shared" si="1"/>
        <v>14</v>
      </c>
      <c r="P13" s="14">
        <f t="shared" si="2"/>
        <v>2.775</v>
      </c>
      <c r="Q13" s="14">
        <f t="shared" si="2"/>
        <v>3.4285714285714284</v>
      </c>
      <c r="R13" s="15">
        <f t="shared" si="3"/>
        <v>0.6535714285714285</v>
      </c>
    </row>
    <row r="14" spans="1:18" ht="33" customHeight="1">
      <c r="A14" s="13" t="s">
        <v>36</v>
      </c>
      <c r="B14" s="6">
        <v>11</v>
      </c>
      <c r="C14" s="4">
        <v>7</v>
      </c>
      <c r="D14" s="6">
        <v>2</v>
      </c>
      <c r="E14" s="4">
        <v>1</v>
      </c>
      <c r="F14" s="6">
        <v>6</v>
      </c>
      <c r="G14" s="4">
        <v>3</v>
      </c>
      <c r="H14" s="6">
        <v>17</v>
      </c>
      <c r="I14" s="4">
        <v>5</v>
      </c>
      <c r="J14" s="6">
        <v>0</v>
      </c>
      <c r="K14" s="4">
        <v>0</v>
      </c>
      <c r="L14" s="6">
        <v>0</v>
      </c>
      <c r="M14" s="4">
        <v>0</v>
      </c>
      <c r="N14" s="6">
        <f t="shared" si="0"/>
        <v>36</v>
      </c>
      <c r="O14" s="4">
        <f t="shared" si="1"/>
        <v>16</v>
      </c>
      <c r="P14" s="14">
        <f t="shared" si="2"/>
        <v>3.1944444444444446</v>
      </c>
      <c r="Q14" s="14">
        <f t="shared" si="2"/>
        <v>3.625</v>
      </c>
      <c r="R14" s="15">
        <f t="shared" si="3"/>
        <v>0.43055555555555536</v>
      </c>
    </row>
    <row r="15" spans="1:18" ht="30" customHeight="1">
      <c r="A15" s="13" t="s">
        <v>18</v>
      </c>
      <c r="B15" s="6">
        <v>3</v>
      </c>
      <c r="C15" s="4">
        <v>3</v>
      </c>
      <c r="D15" s="6">
        <v>5</v>
      </c>
      <c r="E15" s="4">
        <v>3</v>
      </c>
      <c r="F15" s="6">
        <v>6</v>
      </c>
      <c r="G15" s="4">
        <v>2</v>
      </c>
      <c r="H15" s="6">
        <v>2</v>
      </c>
      <c r="I15" s="4">
        <v>1</v>
      </c>
      <c r="J15" s="6">
        <v>2</v>
      </c>
      <c r="K15" s="4">
        <v>0</v>
      </c>
      <c r="L15" s="6">
        <v>0</v>
      </c>
      <c r="M15" s="4">
        <v>0</v>
      </c>
      <c r="N15" s="6">
        <f t="shared" si="0"/>
        <v>18</v>
      </c>
      <c r="O15" s="4">
        <f t="shared" si="1"/>
        <v>9</v>
      </c>
      <c r="P15" s="14">
        <f t="shared" si="2"/>
        <v>3.2777777777777777</v>
      </c>
      <c r="Q15" s="14">
        <f t="shared" si="2"/>
        <v>3.888888888888889</v>
      </c>
      <c r="R15" s="15">
        <f t="shared" si="3"/>
        <v>0.6111111111111112</v>
      </c>
    </row>
    <row r="16" spans="1:18" ht="22.5" customHeight="1">
      <c r="A16" s="7" t="s">
        <v>19</v>
      </c>
      <c r="B16" s="17">
        <f aca="true" t="shared" si="4" ref="B16:O16">SUM(B7:B15)</f>
        <v>160</v>
      </c>
      <c r="C16" s="16">
        <f t="shared" si="4"/>
        <v>115</v>
      </c>
      <c r="D16" s="17">
        <f t="shared" si="4"/>
        <v>103</v>
      </c>
      <c r="E16" s="16">
        <f t="shared" si="4"/>
        <v>53</v>
      </c>
      <c r="F16" s="17">
        <f t="shared" si="4"/>
        <v>137</v>
      </c>
      <c r="G16" s="16">
        <f t="shared" si="4"/>
        <v>67</v>
      </c>
      <c r="H16" s="17">
        <f t="shared" si="4"/>
        <v>234</v>
      </c>
      <c r="I16" s="16">
        <f t="shared" si="4"/>
        <v>87</v>
      </c>
      <c r="J16" s="17">
        <f t="shared" si="4"/>
        <v>37</v>
      </c>
      <c r="K16" s="16">
        <f t="shared" si="4"/>
        <v>4</v>
      </c>
      <c r="L16" s="17">
        <f t="shared" si="4"/>
        <v>0</v>
      </c>
      <c r="M16" s="16">
        <f t="shared" si="4"/>
        <v>0</v>
      </c>
      <c r="N16" s="17">
        <f t="shared" si="4"/>
        <v>671</v>
      </c>
      <c r="O16" s="16">
        <f t="shared" si="4"/>
        <v>326</v>
      </c>
      <c r="P16" s="14">
        <f t="shared" si="2"/>
        <v>3.171385991058122</v>
      </c>
      <c r="Q16" s="14">
        <f t="shared" si="2"/>
        <v>3.576687116564417</v>
      </c>
      <c r="R16" s="15">
        <f t="shared" si="3"/>
        <v>0.4053011255062948</v>
      </c>
    </row>
  </sheetData>
  <mergeCells count="18">
    <mergeCell ref="Q4:Q6"/>
    <mergeCell ref="R4:R6"/>
    <mergeCell ref="P4:P6"/>
    <mergeCell ref="B5:C5"/>
    <mergeCell ref="D5:E5"/>
    <mergeCell ref="F5:G5"/>
    <mergeCell ref="H5:I5"/>
    <mergeCell ref="J5:K5"/>
    <mergeCell ref="A1:P1"/>
    <mergeCell ref="A3:E3"/>
    <mergeCell ref="B4:C4"/>
    <mergeCell ref="D4:E4"/>
    <mergeCell ref="F4:G4"/>
    <mergeCell ref="H4:I4"/>
    <mergeCell ref="J4:K4"/>
    <mergeCell ref="L4:M5"/>
    <mergeCell ref="N4:O5"/>
    <mergeCell ref="A4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"/>
  <sheetViews>
    <sheetView zoomScale="75" zoomScaleNormal="75" workbookViewId="0" topLeftCell="A1">
      <selection activeCell="P4" sqref="P4:P6"/>
    </sheetView>
  </sheetViews>
  <sheetFormatPr defaultColWidth="9.140625" defaultRowHeight="12.75"/>
  <cols>
    <col min="1" max="1" width="22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140625" style="1" customWidth="1"/>
    <col min="14" max="14" width="8.7109375" style="1" customWidth="1"/>
    <col min="15" max="15" width="6.57421875" style="1" customWidth="1"/>
    <col min="16" max="16" width="7.8515625" style="1" customWidth="1"/>
    <col min="17" max="18" width="6.7109375" style="1" customWidth="1"/>
    <col min="19" max="16384" width="9.140625" style="1" customWidth="1"/>
  </cols>
  <sheetData>
    <row r="1" spans="1:16" ht="40.5" customHeight="1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="3" customFormat="1" ht="22.5" customHeight="1">
      <c r="A2" s="2" t="s">
        <v>33</v>
      </c>
    </row>
    <row r="3" spans="1:6" s="3" customFormat="1" ht="21" customHeight="1">
      <c r="A3" s="34" t="s">
        <v>32</v>
      </c>
      <c r="B3" s="34"/>
      <c r="C3" s="34"/>
      <c r="D3" s="34"/>
      <c r="E3" s="34"/>
      <c r="F3" s="35"/>
    </row>
    <row r="4" spans="1:18" ht="17.25" customHeight="1">
      <c r="A4" s="24" t="s">
        <v>10</v>
      </c>
      <c r="B4" s="24">
        <v>5</v>
      </c>
      <c r="C4" s="24"/>
      <c r="D4" s="24">
        <v>4</v>
      </c>
      <c r="E4" s="24"/>
      <c r="F4" s="24">
        <v>3</v>
      </c>
      <c r="G4" s="24"/>
      <c r="H4" s="24">
        <v>2</v>
      </c>
      <c r="I4" s="24"/>
      <c r="J4" s="24">
        <v>1</v>
      </c>
      <c r="K4" s="24"/>
      <c r="L4" s="24" t="s">
        <v>39</v>
      </c>
      <c r="M4" s="24"/>
      <c r="N4" s="26" t="s">
        <v>1</v>
      </c>
      <c r="O4" s="26"/>
      <c r="P4" s="31" t="s">
        <v>2</v>
      </c>
      <c r="Q4" s="30" t="s">
        <v>37</v>
      </c>
      <c r="R4" s="30" t="s">
        <v>38</v>
      </c>
    </row>
    <row r="5" spans="1:18" ht="22.5" customHeight="1">
      <c r="A5" s="24"/>
      <c r="B5" s="24" t="s">
        <v>3</v>
      </c>
      <c r="C5" s="24"/>
      <c r="D5" s="24" t="s">
        <v>4</v>
      </c>
      <c r="E5" s="24"/>
      <c r="F5" s="24" t="s">
        <v>5</v>
      </c>
      <c r="G5" s="24"/>
      <c r="H5" s="24" t="s">
        <v>6</v>
      </c>
      <c r="I5" s="24"/>
      <c r="J5" s="24" t="s">
        <v>7</v>
      </c>
      <c r="K5" s="24"/>
      <c r="L5" s="24"/>
      <c r="M5" s="24"/>
      <c r="N5" s="26"/>
      <c r="O5" s="26"/>
      <c r="P5" s="32"/>
      <c r="Q5" s="30"/>
      <c r="R5" s="30"/>
    </row>
    <row r="6" spans="1:18" ht="35.25" customHeight="1">
      <c r="A6" s="24"/>
      <c r="B6" s="4" t="s">
        <v>8</v>
      </c>
      <c r="C6" s="4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8</v>
      </c>
      <c r="K6" s="4" t="s">
        <v>9</v>
      </c>
      <c r="L6" s="4" t="s">
        <v>8</v>
      </c>
      <c r="M6" s="4" t="s">
        <v>9</v>
      </c>
      <c r="N6" s="4" t="s">
        <v>1</v>
      </c>
      <c r="O6" s="4" t="s">
        <v>9</v>
      </c>
      <c r="P6" s="33"/>
      <c r="Q6" s="30"/>
      <c r="R6" s="30"/>
    </row>
    <row r="7" spans="1:18" ht="34.5" customHeight="1">
      <c r="A7" s="21" t="s">
        <v>12</v>
      </c>
      <c r="B7" s="6">
        <v>53</v>
      </c>
      <c r="C7" s="4">
        <v>38</v>
      </c>
      <c r="D7" s="6">
        <v>23</v>
      </c>
      <c r="E7" s="4">
        <v>8</v>
      </c>
      <c r="F7" s="6">
        <v>20</v>
      </c>
      <c r="G7" s="4">
        <v>6</v>
      </c>
      <c r="H7" s="6">
        <v>24</v>
      </c>
      <c r="I7" s="4">
        <v>5</v>
      </c>
      <c r="J7" s="6">
        <v>2</v>
      </c>
      <c r="K7" s="4">
        <v>0</v>
      </c>
      <c r="L7" s="6">
        <v>0</v>
      </c>
      <c r="M7" s="4">
        <v>0</v>
      </c>
      <c r="N7" s="6">
        <f aca="true" t="shared" si="0" ref="N7:O13">B7+D7+F7+H7+J7+L7</f>
        <v>122</v>
      </c>
      <c r="O7" s="4">
        <f t="shared" si="0"/>
        <v>57</v>
      </c>
      <c r="P7" s="14">
        <f aca="true" t="shared" si="1" ref="P7:Q14">SUM(B7*5+D7*4+F7*3+H7*2+J7*1)/N7</f>
        <v>3.8278688524590163</v>
      </c>
      <c r="Q7" s="14">
        <f t="shared" si="1"/>
        <v>4.385964912280702</v>
      </c>
      <c r="R7" s="15">
        <f>Q7-P7</f>
        <v>0.5580960598216858</v>
      </c>
    </row>
    <row r="8" spans="1:18" ht="33.75" customHeight="1">
      <c r="A8" s="21" t="s">
        <v>13</v>
      </c>
      <c r="B8" s="6">
        <v>31</v>
      </c>
      <c r="C8" s="4">
        <v>23</v>
      </c>
      <c r="D8" s="6">
        <v>35</v>
      </c>
      <c r="E8" s="4">
        <v>17</v>
      </c>
      <c r="F8" s="6">
        <v>16</v>
      </c>
      <c r="G8" s="4">
        <v>5</v>
      </c>
      <c r="H8" s="6">
        <v>32</v>
      </c>
      <c r="I8" s="4">
        <v>8</v>
      </c>
      <c r="J8" s="6">
        <v>0</v>
      </c>
      <c r="K8" s="4">
        <v>0</v>
      </c>
      <c r="L8" s="6">
        <v>0</v>
      </c>
      <c r="M8" s="4">
        <v>0</v>
      </c>
      <c r="N8" s="6">
        <f t="shared" si="0"/>
        <v>114</v>
      </c>
      <c r="O8" s="4">
        <f t="shared" si="0"/>
        <v>53</v>
      </c>
      <c r="P8" s="14">
        <f t="shared" si="1"/>
        <v>3.5701754385964914</v>
      </c>
      <c r="Q8" s="14">
        <f t="shared" si="1"/>
        <v>4.037735849056604</v>
      </c>
      <c r="R8" s="15">
        <f aca="true" t="shared" si="2" ref="R8:R14">Q8-P8</f>
        <v>0.46756041046011276</v>
      </c>
    </row>
    <row r="9" spans="1:18" ht="30.75" customHeight="1">
      <c r="A9" s="21" t="s">
        <v>14</v>
      </c>
      <c r="B9" s="6">
        <v>9</v>
      </c>
      <c r="C9" s="4">
        <v>7</v>
      </c>
      <c r="D9" s="6">
        <v>9</v>
      </c>
      <c r="E9" s="4">
        <v>5</v>
      </c>
      <c r="F9" s="6">
        <v>16</v>
      </c>
      <c r="G9" s="4">
        <v>8</v>
      </c>
      <c r="H9" s="6">
        <v>16</v>
      </c>
      <c r="I9" s="4">
        <v>7</v>
      </c>
      <c r="J9" s="6">
        <v>10</v>
      </c>
      <c r="K9" s="4">
        <v>2</v>
      </c>
      <c r="L9" s="6">
        <v>0</v>
      </c>
      <c r="M9" s="4">
        <v>0</v>
      </c>
      <c r="N9" s="6">
        <f t="shared" si="0"/>
        <v>60</v>
      </c>
      <c r="O9" s="4">
        <f t="shared" si="0"/>
        <v>29</v>
      </c>
      <c r="P9" s="14">
        <f t="shared" si="1"/>
        <v>2.85</v>
      </c>
      <c r="Q9" s="14">
        <f t="shared" si="1"/>
        <v>3.2758620689655173</v>
      </c>
      <c r="R9" s="15">
        <f t="shared" si="2"/>
        <v>0.42586206896551726</v>
      </c>
    </row>
    <row r="10" spans="1:18" ht="32.25" customHeight="1">
      <c r="A10" s="21" t="s">
        <v>15</v>
      </c>
      <c r="B10" s="6">
        <v>9</v>
      </c>
      <c r="C10" s="4">
        <v>5</v>
      </c>
      <c r="D10" s="6">
        <v>3</v>
      </c>
      <c r="E10" s="4">
        <v>2</v>
      </c>
      <c r="F10" s="6">
        <v>11</v>
      </c>
      <c r="G10" s="4">
        <v>8</v>
      </c>
      <c r="H10" s="6">
        <v>24</v>
      </c>
      <c r="I10" s="4">
        <v>13</v>
      </c>
      <c r="J10" s="6">
        <v>8</v>
      </c>
      <c r="K10" s="4">
        <v>0</v>
      </c>
      <c r="L10" s="6">
        <v>0</v>
      </c>
      <c r="M10" s="4">
        <v>0</v>
      </c>
      <c r="N10" s="6">
        <f t="shared" si="0"/>
        <v>55</v>
      </c>
      <c r="O10" s="4">
        <f t="shared" si="0"/>
        <v>28</v>
      </c>
      <c r="P10" s="14">
        <f t="shared" si="1"/>
        <v>2.6545454545454548</v>
      </c>
      <c r="Q10" s="14">
        <f t="shared" si="1"/>
        <v>2.9642857142857144</v>
      </c>
      <c r="R10" s="15">
        <f t="shared" si="2"/>
        <v>0.30974025974025965</v>
      </c>
    </row>
    <row r="11" spans="1:18" ht="32.25" customHeight="1">
      <c r="A11" s="21" t="s">
        <v>16</v>
      </c>
      <c r="B11" s="6">
        <v>8</v>
      </c>
      <c r="C11" s="4">
        <v>7</v>
      </c>
      <c r="D11" s="6">
        <v>9</v>
      </c>
      <c r="E11" s="4">
        <v>2</v>
      </c>
      <c r="F11" s="6">
        <v>15</v>
      </c>
      <c r="G11" s="4">
        <v>4</v>
      </c>
      <c r="H11" s="6">
        <v>8</v>
      </c>
      <c r="I11" s="4">
        <v>1</v>
      </c>
      <c r="J11" s="6">
        <v>0</v>
      </c>
      <c r="K11" s="4">
        <v>0</v>
      </c>
      <c r="L11" s="6">
        <v>0</v>
      </c>
      <c r="M11" s="4">
        <v>0</v>
      </c>
      <c r="N11" s="6">
        <f t="shared" si="0"/>
        <v>40</v>
      </c>
      <c r="O11" s="4">
        <f t="shared" si="0"/>
        <v>14</v>
      </c>
      <c r="P11" s="14">
        <f t="shared" si="1"/>
        <v>3.425</v>
      </c>
      <c r="Q11" s="14">
        <f t="shared" si="1"/>
        <v>4.071428571428571</v>
      </c>
      <c r="R11" s="15">
        <f t="shared" si="2"/>
        <v>0.6464285714285714</v>
      </c>
    </row>
    <row r="12" spans="1:18" ht="32.25" customHeight="1">
      <c r="A12" s="21" t="s">
        <v>17</v>
      </c>
      <c r="B12" s="6">
        <v>8</v>
      </c>
      <c r="C12" s="4">
        <v>7</v>
      </c>
      <c r="D12" s="6">
        <v>5</v>
      </c>
      <c r="E12" s="4">
        <v>2</v>
      </c>
      <c r="F12" s="6">
        <v>8</v>
      </c>
      <c r="G12" s="4">
        <v>4</v>
      </c>
      <c r="H12" s="6">
        <v>15</v>
      </c>
      <c r="I12" s="4">
        <v>3</v>
      </c>
      <c r="J12" s="6">
        <v>0</v>
      </c>
      <c r="K12" s="4">
        <v>0</v>
      </c>
      <c r="L12" s="6">
        <v>0</v>
      </c>
      <c r="M12" s="4">
        <v>0</v>
      </c>
      <c r="N12" s="6">
        <f t="shared" si="0"/>
        <v>36</v>
      </c>
      <c r="O12" s="4">
        <f t="shared" si="0"/>
        <v>16</v>
      </c>
      <c r="P12" s="14">
        <f t="shared" si="1"/>
        <v>3.1666666666666665</v>
      </c>
      <c r="Q12" s="14">
        <f t="shared" si="1"/>
        <v>3.8125</v>
      </c>
      <c r="R12" s="15">
        <f t="shared" si="2"/>
        <v>0.6458333333333335</v>
      </c>
    </row>
    <row r="13" spans="1:18" ht="32.25" customHeight="1">
      <c r="A13" s="21" t="s">
        <v>18</v>
      </c>
      <c r="B13" s="6">
        <v>5</v>
      </c>
      <c r="C13" s="4">
        <v>4</v>
      </c>
      <c r="D13" s="6">
        <v>4</v>
      </c>
      <c r="E13" s="4">
        <v>3</v>
      </c>
      <c r="F13" s="6">
        <v>6</v>
      </c>
      <c r="G13" s="4">
        <v>2</v>
      </c>
      <c r="H13" s="6">
        <v>3</v>
      </c>
      <c r="I13" s="4">
        <v>0</v>
      </c>
      <c r="J13" s="6">
        <v>0</v>
      </c>
      <c r="K13" s="4">
        <v>0</v>
      </c>
      <c r="L13" s="6">
        <v>0</v>
      </c>
      <c r="M13" s="4">
        <v>0</v>
      </c>
      <c r="N13" s="6">
        <f t="shared" si="0"/>
        <v>18</v>
      </c>
      <c r="O13" s="4">
        <f t="shared" si="0"/>
        <v>9</v>
      </c>
      <c r="P13" s="14">
        <f t="shared" si="1"/>
        <v>3.611111111111111</v>
      </c>
      <c r="Q13" s="14">
        <f t="shared" si="1"/>
        <v>4.222222222222222</v>
      </c>
      <c r="R13" s="15">
        <f t="shared" si="2"/>
        <v>0.6111111111111112</v>
      </c>
    </row>
    <row r="14" spans="1:18" ht="22.5" customHeight="1">
      <c r="A14" s="9" t="s">
        <v>19</v>
      </c>
      <c r="B14" s="17">
        <f aca="true" t="shared" si="3" ref="B14:O14">SUM(B7:B13)</f>
        <v>123</v>
      </c>
      <c r="C14" s="16">
        <f t="shared" si="3"/>
        <v>91</v>
      </c>
      <c r="D14" s="17">
        <f t="shared" si="3"/>
        <v>88</v>
      </c>
      <c r="E14" s="16">
        <f t="shared" si="3"/>
        <v>39</v>
      </c>
      <c r="F14" s="17">
        <f t="shared" si="3"/>
        <v>92</v>
      </c>
      <c r="G14" s="16">
        <f t="shared" si="3"/>
        <v>37</v>
      </c>
      <c r="H14" s="17">
        <f t="shared" si="3"/>
        <v>122</v>
      </c>
      <c r="I14" s="16">
        <f t="shared" si="3"/>
        <v>37</v>
      </c>
      <c r="J14" s="17">
        <f t="shared" si="3"/>
        <v>20</v>
      </c>
      <c r="K14" s="16">
        <f t="shared" si="3"/>
        <v>2</v>
      </c>
      <c r="L14" s="17">
        <f t="shared" si="3"/>
        <v>0</v>
      </c>
      <c r="M14" s="16">
        <f t="shared" si="3"/>
        <v>0</v>
      </c>
      <c r="N14" s="17">
        <f t="shared" si="3"/>
        <v>445</v>
      </c>
      <c r="O14" s="16">
        <f t="shared" si="3"/>
        <v>206</v>
      </c>
      <c r="P14" s="14">
        <f t="shared" si="1"/>
        <v>3.386516853932584</v>
      </c>
      <c r="Q14" s="14">
        <f t="shared" si="1"/>
        <v>3.8737864077669903</v>
      </c>
      <c r="R14" s="15">
        <f t="shared" si="2"/>
        <v>0.4872695538344063</v>
      </c>
    </row>
  </sheetData>
  <mergeCells count="18">
    <mergeCell ref="Q4:Q6"/>
    <mergeCell ref="R4:R6"/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75" zoomScaleNormal="75" workbookViewId="0" topLeftCell="A1">
      <selection activeCell="Z8" sqref="Z8"/>
    </sheetView>
  </sheetViews>
  <sheetFormatPr defaultColWidth="9.140625" defaultRowHeight="12.75"/>
  <cols>
    <col min="1" max="1" width="22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28125" style="1" customWidth="1"/>
    <col min="14" max="14" width="8.7109375" style="1" customWidth="1"/>
    <col min="15" max="15" width="6.57421875" style="1" customWidth="1"/>
    <col min="16" max="16" width="7.8515625" style="1" customWidth="1"/>
    <col min="17" max="18" width="6.7109375" style="1" customWidth="1"/>
    <col min="19" max="16384" width="9.140625" style="1" customWidth="1"/>
  </cols>
  <sheetData>
    <row r="1" spans="1:16" ht="40.5" customHeight="1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="3" customFormat="1" ht="22.5" customHeight="1">
      <c r="A2" s="2" t="s">
        <v>33</v>
      </c>
    </row>
    <row r="3" spans="1:6" s="3" customFormat="1" ht="21" customHeight="1">
      <c r="A3" s="34" t="s">
        <v>35</v>
      </c>
      <c r="B3" s="34"/>
      <c r="C3" s="34"/>
      <c r="D3" s="34"/>
      <c r="E3" s="34"/>
      <c r="F3" s="35"/>
    </row>
    <row r="4" spans="1:18" ht="17.25" customHeight="1">
      <c r="A4" s="24" t="s">
        <v>10</v>
      </c>
      <c r="B4" s="24">
        <v>5</v>
      </c>
      <c r="C4" s="24"/>
      <c r="D4" s="24">
        <v>4</v>
      </c>
      <c r="E4" s="24"/>
      <c r="F4" s="24">
        <v>3</v>
      </c>
      <c r="G4" s="24"/>
      <c r="H4" s="24">
        <v>2</v>
      </c>
      <c r="I4" s="24"/>
      <c r="J4" s="24">
        <v>1</v>
      </c>
      <c r="K4" s="24"/>
      <c r="L4" s="24" t="s">
        <v>39</v>
      </c>
      <c r="M4" s="24"/>
      <c r="N4" s="26" t="s">
        <v>1</v>
      </c>
      <c r="O4" s="26"/>
      <c r="P4" s="31" t="s">
        <v>2</v>
      </c>
      <c r="Q4" s="30" t="s">
        <v>37</v>
      </c>
      <c r="R4" s="30" t="s">
        <v>38</v>
      </c>
    </row>
    <row r="5" spans="1:18" ht="22.5" customHeight="1">
      <c r="A5" s="24"/>
      <c r="B5" s="24" t="s">
        <v>3</v>
      </c>
      <c r="C5" s="24"/>
      <c r="D5" s="24" t="s">
        <v>4</v>
      </c>
      <c r="E5" s="24"/>
      <c r="F5" s="24" t="s">
        <v>5</v>
      </c>
      <c r="G5" s="24"/>
      <c r="H5" s="24" t="s">
        <v>6</v>
      </c>
      <c r="I5" s="24"/>
      <c r="J5" s="24" t="s">
        <v>7</v>
      </c>
      <c r="K5" s="24"/>
      <c r="L5" s="24"/>
      <c r="M5" s="24"/>
      <c r="N5" s="26"/>
      <c r="O5" s="26"/>
      <c r="P5" s="32"/>
      <c r="Q5" s="30"/>
      <c r="R5" s="30"/>
    </row>
    <row r="6" spans="1:18" ht="30.75" customHeight="1">
      <c r="A6" s="24"/>
      <c r="B6" s="4" t="s">
        <v>8</v>
      </c>
      <c r="C6" s="4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8</v>
      </c>
      <c r="K6" s="4" t="s">
        <v>9</v>
      </c>
      <c r="L6" s="4" t="s">
        <v>8</v>
      </c>
      <c r="M6" s="4" t="s">
        <v>9</v>
      </c>
      <c r="N6" s="4" t="s">
        <v>1</v>
      </c>
      <c r="O6" s="4" t="s">
        <v>9</v>
      </c>
      <c r="P6" s="33"/>
      <c r="Q6" s="30"/>
      <c r="R6" s="30"/>
    </row>
    <row r="7" spans="1:18" ht="31.5" customHeight="1">
      <c r="A7" s="13" t="s">
        <v>11</v>
      </c>
      <c r="B7" s="6">
        <v>118</v>
      </c>
      <c r="C7" s="4">
        <v>70</v>
      </c>
      <c r="D7" s="6">
        <v>26</v>
      </c>
      <c r="E7" s="4">
        <v>10</v>
      </c>
      <c r="F7" s="6">
        <v>24</v>
      </c>
      <c r="G7" s="4">
        <v>11</v>
      </c>
      <c r="H7" s="6">
        <v>3</v>
      </c>
      <c r="I7" s="4">
        <v>0</v>
      </c>
      <c r="J7" s="6">
        <v>2</v>
      </c>
      <c r="K7" s="4">
        <v>0</v>
      </c>
      <c r="L7" s="6">
        <v>0</v>
      </c>
      <c r="M7" s="4">
        <v>0</v>
      </c>
      <c r="N7" s="6">
        <f aca="true" t="shared" si="0" ref="N7:O15">B7+D7+F7+H7+J7+L7</f>
        <v>173</v>
      </c>
      <c r="O7" s="4">
        <f>C7+E7+G7+I7+K7+M7</f>
        <v>91</v>
      </c>
      <c r="P7" s="14">
        <f>SUM(B7*5+D7*4+F7*3+H7*2+J7*1)/N7</f>
        <v>4.473988439306359</v>
      </c>
      <c r="Q7" s="14">
        <f>SUM(C7*5+E7*4+G7*3+I7*2+K7*1)/O7</f>
        <v>4.648351648351649</v>
      </c>
      <c r="R7" s="15">
        <f>Q7-P7</f>
        <v>0.17436320904529</v>
      </c>
    </row>
    <row r="8" spans="1:18" ht="34.5" customHeight="1">
      <c r="A8" s="13" t="s">
        <v>12</v>
      </c>
      <c r="B8" s="6">
        <v>98</v>
      </c>
      <c r="C8" s="4">
        <v>44</v>
      </c>
      <c r="D8" s="6">
        <v>17</v>
      </c>
      <c r="E8" s="4">
        <v>10</v>
      </c>
      <c r="F8" s="6">
        <v>6</v>
      </c>
      <c r="G8" s="4">
        <v>2</v>
      </c>
      <c r="H8" s="6">
        <v>1</v>
      </c>
      <c r="I8" s="4">
        <v>1</v>
      </c>
      <c r="J8" s="6">
        <v>0</v>
      </c>
      <c r="K8" s="4">
        <v>0</v>
      </c>
      <c r="L8" s="6">
        <v>0</v>
      </c>
      <c r="M8" s="4">
        <v>0</v>
      </c>
      <c r="N8" s="6">
        <f t="shared" si="0"/>
        <v>122</v>
      </c>
      <c r="O8" s="4">
        <f t="shared" si="0"/>
        <v>57</v>
      </c>
      <c r="P8" s="14">
        <f aca="true" t="shared" si="1" ref="P8:Q16">SUM(B8*5+D8*4+F8*3+H8*2+J8*1)/N8</f>
        <v>4.737704918032787</v>
      </c>
      <c r="Q8" s="14">
        <f t="shared" si="1"/>
        <v>4.701754385964913</v>
      </c>
      <c r="R8" s="15">
        <f aca="true" t="shared" si="2" ref="R8:R16">Q8-P8</f>
        <v>-0.03595053206787391</v>
      </c>
    </row>
    <row r="9" spans="1:18" ht="33.75" customHeight="1">
      <c r="A9" s="13" t="s">
        <v>13</v>
      </c>
      <c r="B9" s="6">
        <v>90</v>
      </c>
      <c r="C9" s="4">
        <v>47</v>
      </c>
      <c r="D9" s="6">
        <v>17</v>
      </c>
      <c r="E9" s="4">
        <v>6</v>
      </c>
      <c r="F9" s="6">
        <v>6</v>
      </c>
      <c r="G9" s="4">
        <v>0</v>
      </c>
      <c r="H9" s="6">
        <v>1</v>
      </c>
      <c r="I9" s="4">
        <v>0</v>
      </c>
      <c r="J9" s="6">
        <v>0</v>
      </c>
      <c r="K9" s="4">
        <v>0</v>
      </c>
      <c r="L9" s="6">
        <v>0</v>
      </c>
      <c r="M9" s="4">
        <v>0</v>
      </c>
      <c r="N9" s="6">
        <f t="shared" si="0"/>
        <v>114</v>
      </c>
      <c r="O9" s="4">
        <f t="shared" si="0"/>
        <v>53</v>
      </c>
      <c r="P9" s="14">
        <f t="shared" si="1"/>
        <v>4.719298245614035</v>
      </c>
      <c r="Q9" s="14">
        <f t="shared" si="1"/>
        <v>4.886792452830188</v>
      </c>
      <c r="R9" s="15">
        <f t="shared" si="2"/>
        <v>0.16749420721615316</v>
      </c>
    </row>
    <row r="10" spans="1:18" ht="30.75" customHeight="1">
      <c r="A10" s="13" t="s">
        <v>14</v>
      </c>
      <c r="B10" s="6">
        <v>23</v>
      </c>
      <c r="C10" s="4">
        <v>11</v>
      </c>
      <c r="D10" s="6">
        <v>12</v>
      </c>
      <c r="E10" s="4">
        <v>6</v>
      </c>
      <c r="F10" s="6">
        <v>16</v>
      </c>
      <c r="G10" s="4">
        <v>10</v>
      </c>
      <c r="H10" s="6">
        <v>9</v>
      </c>
      <c r="I10" s="4">
        <v>2</v>
      </c>
      <c r="J10" s="6">
        <v>0</v>
      </c>
      <c r="K10" s="4">
        <v>0</v>
      </c>
      <c r="L10" s="6">
        <v>0</v>
      </c>
      <c r="M10" s="4">
        <v>0</v>
      </c>
      <c r="N10" s="6">
        <f t="shared" si="0"/>
        <v>60</v>
      </c>
      <c r="O10" s="4">
        <f t="shared" si="0"/>
        <v>29</v>
      </c>
      <c r="P10" s="14">
        <f t="shared" si="1"/>
        <v>3.816666666666667</v>
      </c>
      <c r="Q10" s="14">
        <f t="shared" si="1"/>
        <v>3.896551724137931</v>
      </c>
      <c r="R10" s="15">
        <f t="shared" si="2"/>
        <v>0.07988505747126418</v>
      </c>
    </row>
    <row r="11" spans="1:18" ht="26.25" customHeight="1">
      <c r="A11" s="13" t="s">
        <v>21</v>
      </c>
      <c r="B11" s="6">
        <v>33</v>
      </c>
      <c r="C11" s="4">
        <v>22</v>
      </c>
      <c r="D11" s="6">
        <v>12</v>
      </c>
      <c r="E11" s="4">
        <v>4</v>
      </c>
      <c r="F11" s="6">
        <v>5</v>
      </c>
      <c r="G11" s="4">
        <v>2</v>
      </c>
      <c r="H11" s="6">
        <v>3</v>
      </c>
      <c r="I11" s="4">
        <v>1</v>
      </c>
      <c r="J11" s="6">
        <v>0</v>
      </c>
      <c r="K11" s="4">
        <v>0</v>
      </c>
      <c r="L11" s="6">
        <v>0</v>
      </c>
      <c r="M11" s="4">
        <v>0</v>
      </c>
      <c r="N11" s="6">
        <f t="shared" si="0"/>
        <v>53</v>
      </c>
      <c r="O11" s="4">
        <f t="shared" si="0"/>
        <v>29</v>
      </c>
      <c r="P11" s="14">
        <f t="shared" si="1"/>
        <v>4.415094339622642</v>
      </c>
      <c r="Q11" s="14">
        <f t="shared" si="1"/>
        <v>4.620689655172414</v>
      </c>
      <c r="R11" s="15">
        <f t="shared" si="2"/>
        <v>0.20559531554977184</v>
      </c>
    </row>
    <row r="12" spans="1:18" ht="32.25" customHeight="1">
      <c r="A12" s="13" t="s">
        <v>15</v>
      </c>
      <c r="B12" s="6">
        <v>27</v>
      </c>
      <c r="C12" s="4">
        <v>13</v>
      </c>
      <c r="D12" s="6">
        <v>10</v>
      </c>
      <c r="E12" s="4">
        <v>5</v>
      </c>
      <c r="F12" s="6">
        <v>6</v>
      </c>
      <c r="G12" s="4">
        <v>3</v>
      </c>
      <c r="H12" s="6">
        <v>9</v>
      </c>
      <c r="I12" s="4">
        <v>7</v>
      </c>
      <c r="J12" s="6">
        <v>3</v>
      </c>
      <c r="K12" s="4">
        <v>0</v>
      </c>
      <c r="L12" s="6">
        <v>0</v>
      </c>
      <c r="M12" s="4">
        <v>0</v>
      </c>
      <c r="N12" s="6">
        <f t="shared" si="0"/>
        <v>55</v>
      </c>
      <c r="O12" s="4">
        <f t="shared" si="0"/>
        <v>28</v>
      </c>
      <c r="P12" s="14">
        <f t="shared" si="1"/>
        <v>3.890909090909091</v>
      </c>
      <c r="Q12" s="14">
        <f t="shared" si="1"/>
        <v>3.857142857142857</v>
      </c>
      <c r="R12" s="15">
        <f t="shared" si="2"/>
        <v>-0.03376623376623389</v>
      </c>
    </row>
    <row r="13" spans="1:18" ht="32.25" customHeight="1">
      <c r="A13" s="13" t="s">
        <v>16</v>
      </c>
      <c r="B13" s="6">
        <v>11</v>
      </c>
      <c r="C13" s="4">
        <v>7</v>
      </c>
      <c r="D13" s="6">
        <v>14</v>
      </c>
      <c r="E13" s="4">
        <v>4</v>
      </c>
      <c r="F13" s="6">
        <v>10</v>
      </c>
      <c r="G13" s="4">
        <v>2</v>
      </c>
      <c r="H13" s="6">
        <v>5</v>
      </c>
      <c r="I13" s="4">
        <v>1</v>
      </c>
      <c r="J13" s="6">
        <v>0</v>
      </c>
      <c r="K13" s="4">
        <v>0</v>
      </c>
      <c r="L13" s="6">
        <v>0</v>
      </c>
      <c r="M13" s="4">
        <v>0</v>
      </c>
      <c r="N13" s="6">
        <f t="shared" si="0"/>
        <v>40</v>
      </c>
      <c r="O13" s="4">
        <f t="shared" si="0"/>
        <v>14</v>
      </c>
      <c r="P13" s="14">
        <f t="shared" si="1"/>
        <v>3.775</v>
      </c>
      <c r="Q13" s="14">
        <f t="shared" si="1"/>
        <v>4.214285714285714</v>
      </c>
      <c r="R13" s="15">
        <f t="shared" si="2"/>
        <v>0.4392857142857145</v>
      </c>
    </row>
    <row r="14" spans="1:18" ht="33.75" customHeight="1">
      <c r="A14" s="13" t="s">
        <v>17</v>
      </c>
      <c r="B14" s="6">
        <v>13</v>
      </c>
      <c r="C14" s="4">
        <v>5</v>
      </c>
      <c r="D14" s="6">
        <v>9</v>
      </c>
      <c r="E14" s="4">
        <v>4</v>
      </c>
      <c r="F14" s="6">
        <v>13</v>
      </c>
      <c r="G14" s="4">
        <v>6</v>
      </c>
      <c r="H14" s="6">
        <v>1</v>
      </c>
      <c r="I14" s="4">
        <v>1</v>
      </c>
      <c r="J14" s="6">
        <v>0</v>
      </c>
      <c r="K14" s="4">
        <v>0</v>
      </c>
      <c r="L14" s="6">
        <v>0</v>
      </c>
      <c r="M14" s="4">
        <v>0</v>
      </c>
      <c r="N14" s="6">
        <f t="shared" si="0"/>
        <v>36</v>
      </c>
      <c r="O14" s="4">
        <f t="shared" si="0"/>
        <v>16</v>
      </c>
      <c r="P14" s="14">
        <f t="shared" si="1"/>
        <v>3.9444444444444446</v>
      </c>
      <c r="Q14" s="14">
        <f t="shared" si="1"/>
        <v>3.8125</v>
      </c>
      <c r="R14" s="15">
        <f t="shared" si="2"/>
        <v>-0.13194444444444464</v>
      </c>
    </row>
    <row r="15" spans="1:18" ht="32.25" customHeight="1">
      <c r="A15" s="13" t="s">
        <v>18</v>
      </c>
      <c r="B15" s="6">
        <v>14</v>
      </c>
      <c r="C15" s="4">
        <v>8</v>
      </c>
      <c r="D15" s="6">
        <v>3</v>
      </c>
      <c r="E15" s="4">
        <v>1</v>
      </c>
      <c r="F15" s="6">
        <v>1</v>
      </c>
      <c r="G15" s="4">
        <v>0</v>
      </c>
      <c r="H15" s="6">
        <v>0</v>
      </c>
      <c r="I15" s="4">
        <v>0</v>
      </c>
      <c r="J15" s="6">
        <v>0</v>
      </c>
      <c r="K15" s="4">
        <v>0</v>
      </c>
      <c r="L15" s="6">
        <v>0</v>
      </c>
      <c r="M15" s="4">
        <v>0</v>
      </c>
      <c r="N15" s="6">
        <f t="shared" si="0"/>
        <v>18</v>
      </c>
      <c r="O15" s="4">
        <f t="shared" si="0"/>
        <v>9</v>
      </c>
      <c r="P15" s="14">
        <f t="shared" si="1"/>
        <v>4.722222222222222</v>
      </c>
      <c r="Q15" s="14">
        <f t="shared" si="1"/>
        <v>4.888888888888889</v>
      </c>
      <c r="R15" s="15">
        <f t="shared" si="2"/>
        <v>0.16666666666666696</v>
      </c>
    </row>
    <row r="16" spans="1:18" ht="22.5" customHeight="1">
      <c r="A16" s="9" t="s">
        <v>19</v>
      </c>
      <c r="B16" s="17">
        <f aca="true" t="shared" si="3" ref="B16:O16">SUM(B7:B15)</f>
        <v>427</v>
      </c>
      <c r="C16" s="16">
        <f t="shared" si="3"/>
        <v>227</v>
      </c>
      <c r="D16" s="17">
        <f t="shared" si="3"/>
        <v>120</v>
      </c>
      <c r="E16" s="16">
        <f t="shared" si="3"/>
        <v>50</v>
      </c>
      <c r="F16" s="17">
        <f t="shared" si="3"/>
        <v>87</v>
      </c>
      <c r="G16" s="16">
        <f t="shared" si="3"/>
        <v>36</v>
      </c>
      <c r="H16" s="17">
        <f t="shared" si="3"/>
        <v>32</v>
      </c>
      <c r="I16" s="16">
        <f t="shared" si="3"/>
        <v>13</v>
      </c>
      <c r="J16" s="17">
        <f t="shared" si="3"/>
        <v>5</v>
      </c>
      <c r="K16" s="16">
        <f t="shared" si="3"/>
        <v>0</v>
      </c>
      <c r="L16" s="17">
        <f t="shared" si="3"/>
        <v>0</v>
      </c>
      <c r="M16" s="16">
        <f t="shared" si="3"/>
        <v>0</v>
      </c>
      <c r="N16" s="17">
        <f t="shared" si="3"/>
        <v>671</v>
      </c>
      <c r="O16" s="16">
        <f t="shared" si="3"/>
        <v>326</v>
      </c>
      <c r="P16" s="14">
        <f t="shared" si="1"/>
        <v>4.388971684053652</v>
      </c>
      <c r="Q16" s="14">
        <f t="shared" si="1"/>
        <v>4.506134969325154</v>
      </c>
      <c r="R16" s="15">
        <f t="shared" si="2"/>
        <v>0.1171632852715021</v>
      </c>
    </row>
  </sheetData>
  <mergeCells count="18">
    <mergeCell ref="Q4:Q6"/>
    <mergeCell ref="R4:R6"/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zoomScale="75" zoomScaleNormal="75" workbookViewId="0" topLeftCell="A1">
      <selection activeCell="P4" sqref="P4:P6"/>
    </sheetView>
  </sheetViews>
  <sheetFormatPr defaultColWidth="9.140625" defaultRowHeight="12.75"/>
  <cols>
    <col min="1" max="1" width="22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00390625" style="1" customWidth="1"/>
    <col min="14" max="14" width="8.421875" style="1" customWidth="1"/>
    <col min="15" max="15" width="6.57421875" style="1" customWidth="1"/>
    <col min="16" max="16" width="7.7109375" style="1" customWidth="1"/>
    <col min="17" max="18" width="6.7109375" style="1" customWidth="1"/>
    <col min="19" max="16384" width="9.140625" style="1" customWidth="1"/>
  </cols>
  <sheetData>
    <row r="1" spans="1:16" ht="36" customHeight="1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="3" customFormat="1" ht="18.75" customHeight="1">
      <c r="A2" s="2" t="s">
        <v>33</v>
      </c>
    </row>
    <row r="3" spans="1:6" s="3" customFormat="1" ht="22.5" customHeight="1">
      <c r="A3" s="34" t="s">
        <v>20</v>
      </c>
      <c r="B3" s="34"/>
      <c r="C3" s="34"/>
      <c r="D3" s="34"/>
      <c r="E3" s="34"/>
      <c r="F3" s="35"/>
    </row>
    <row r="4" spans="1:18" ht="17.25" customHeight="1">
      <c r="A4" s="24" t="s">
        <v>10</v>
      </c>
      <c r="B4" s="24">
        <v>5</v>
      </c>
      <c r="C4" s="24"/>
      <c r="D4" s="24">
        <v>4</v>
      </c>
      <c r="E4" s="24"/>
      <c r="F4" s="24">
        <v>3</v>
      </c>
      <c r="G4" s="24"/>
      <c r="H4" s="24">
        <v>2</v>
      </c>
      <c r="I4" s="24"/>
      <c r="J4" s="24">
        <v>1</v>
      </c>
      <c r="K4" s="24"/>
      <c r="L4" s="36" t="s">
        <v>24</v>
      </c>
      <c r="M4" s="36"/>
      <c r="N4" s="26" t="s">
        <v>1</v>
      </c>
      <c r="O4" s="26"/>
      <c r="P4" s="31" t="s">
        <v>2</v>
      </c>
      <c r="Q4" s="30" t="s">
        <v>37</v>
      </c>
      <c r="R4" s="30" t="s">
        <v>38</v>
      </c>
    </row>
    <row r="5" spans="1:18" ht="18.75" customHeight="1">
      <c r="A5" s="24"/>
      <c r="B5" s="24" t="s">
        <v>3</v>
      </c>
      <c r="C5" s="24"/>
      <c r="D5" s="24" t="s">
        <v>4</v>
      </c>
      <c r="E5" s="24"/>
      <c r="F5" s="24" t="s">
        <v>5</v>
      </c>
      <c r="G5" s="24"/>
      <c r="H5" s="24" t="s">
        <v>6</v>
      </c>
      <c r="I5" s="24"/>
      <c r="J5" s="24" t="s">
        <v>7</v>
      </c>
      <c r="K5" s="24"/>
      <c r="L5" s="36"/>
      <c r="M5" s="36"/>
      <c r="N5" s="26"/>
      <c r="O5" s="26"/>
      <c r="P5" s="32"/>
      <c r="Q5" s="30"/>
      <c r="R5" s="30"/>
    </row>
    <row r="6" spans="1:18" ht="41.25" customHeight="1">
      <c r="A6" s="24"/>
      <c r="B6" s="4" t="s">
        <v>8</v>
      </c>
      <c r="C6" s="4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8</v>
      </c>
      <c r="K6" s="4" t="s">
        <v>9</v>
      </c>
      <c r="L6" s="4" t="s">
        <v>8</v>
      </c>
      <c r="M6" s="4" t="s">
        <v>9</v>
      </c>
      <c r="N6" s="4" t="s">
        <v>1</v>
      </c>
      <c r="O6" s="4" t="s">
        <v>9</v>
      </c>
      <c r="P6" s="33"/>
      <c r="Q6" s="30"/>
      <c r="R6" s="30"/>
    </row>
    <row r="7" spans="1:18" ht="29.25" customHeight="1">
      <c r="A7" s="13" t="s">
        <v>11</v>
      </c>
      <c r="B7" s="6">
        <v>73</v>
      </c>
      <c r="C7" s="4">
        <v>45</v>
      </c>
      <c r="D7" s="6">
        <v>32</v>
      </c>
      <c r="E7" s="4">
        <v>24</v>
      </c>
      <c r="F7" s="6">
        <v>27</v>
      </c>
      <c r="G7" s="4">
        <v>10</v>
      </c>
      <c r="H7" s="6">
        <v>35</v>
      </c>
      <c r="I7" s="4">
        <v>12</v>
      </c>
      <c r="J7" s="6">
        <v>6</v>
      </c>
      <c r="K7" s="4">
        <v>0</v>
      </c>
      <c r="L7" s="6">
        <v>0</v>
      </c>
      <c r="M7" s="4">
        <v>0</v>
      </c>
      <c r="N7" s="6">
        <f>B7+D7+F7+H7+J7+L7</f>
        <v>173</v>
      </c>
      <c r="O7" s="4">
        <f>C7+E7+G7+I7+K7+M7</f>
        <v>91</v>
      </c>
      <c r="P7" s="14">
        <f>SUM(B7*5+D7*4+F7*3+H7*2+J7*1)/N7</f>
        <v>3.7572254335260116</v>
      </c>
      <c r="Q7" s="14">
        <f>SUM(C7*5+E7*4+G7*3+I7*2+K7*1)/O7</f>
        <v>4.1208791208791204</v>
      </c>
      <c r="R7" s="15">
        <f>Q7-P7</f>
        <v>0.3636536873531089</v>
      </c>
    </row>
    <row r="8" spans="1:18" ht="30.75" customHeight="1">
      <c r="A8" s="13" t="s">
        <v>12</v>
      </c>
      <c r="B8" s="6">
        <v>68</v>
      </c>
      <c r="C8" s="4">
        <v>45</v>
      </c>
      <c r="D8" s="6">
        <v>32</v>
      </c>
      <c r="E8" s="4">
        <v>8</v>
      </c>
      <c r="F8" s="6">
        <v>12</v>
      </c>
      <c r="G8" s="4">
        <v>1</v>
      </c>
      <c r="H8" s="6">
        <v>10</v>
      </c>
      <c r="I8" s="4">
        <v>3</v>
      </c>
      <c r="J8" s="6">
        <v>0</v>
      </c>
      <c r="K8" s="4">
        <v>0</v>
      </c>
      <c r="L8" s="6">
        <v>0</v>
      </c>
      <c r="M8" s="4">
        <v>0</v>
      </c>
      <c r="N8" s="6">
        <f aca="true" t="shared" si="0" ref="N8:O15">B8+D8+F8+H8+J8+L8</f>
        <v>122</v>
      </c>
      <c r="O8" s="4">
        <f t="shared" si="0"/>
        <v>57</v>
      </c>
      <c r="P8" s="14">
        <f aca="true" t="shared" si="1" ref="P8:Q16">SUM(B8*5+D8*4+F8*3+H8*2+J8*1)/N8</f>
        <v>4.295081967213115</v>
      </c>
      <c r="Q8" s="14">
        <f t="shared" si="1"/>
        <v>4.666666666666667</v>
      </c>
      <c r="R8" s="15">
        <f aca="true" t="shared" si="2" ref="R8:R16">Q8-P8</f>
        <v>0.3715846994535523</v>
      </c>
    </row>
    <row r="9" spans="1:18" ht="30.75" customHeight="1">
      <c r="A9" s="13" t="s">
        <v>13</v>
      </c>
      <c r="B9" s="6">
        <v>44</v>
      </c>
      <c r="C9" s="4">
        <v>30</v>
      </c>
      <c r="D9" s="6">
        <v>26</v>
      </c>
      <c r="E9" s="4">
        <v>12</v>
      </c>
      <c r="F9" s="6">
        <v>21</v>
      </c>
      <c r="G9" s="4">
        <v>7</v>
      </c>
      <c r="H9" s="6">
        <v>22</v>
      </c>
      <c r="I9" s="4">
        <v>4</v>
      </c>
      <c r="J9" s="6">
        <v>1</v>
      </c>
      <c r="K9" s="4">
        <v>0</v>
      </c>
      <c r="L9" s="6">
        <v>0</v>
      </c>
      <c r="M9" s="4">
        <v>0</v>
      </c>
      <c r="N9" s="6">
        <f t="shared" si="0"/>
        <v>114</v>
      </c>
      <c r="O9" s="4">
        <f t="shared" si="0"/>
        <v>53</v>
      </c>
      <c r="P9" s="14">
        <f t="shared" si="1"/>
        <v>3.789473684210526</v>
      </c>
      <c r="Q9" s="14">
        <f t="shared" si="1"/>
        <v>4.283018867924528</v>
      </c>
      <c r="R9" s="15">
        <f t="shared" si="2"/>
        <v>0.4935451837140019</v>
      </c>
    </row>
    <row r="10" spans="1:18" ht="30.75" customHeight="1">
      <c r="A10" s="13" t="s">
        <v>14</v>
      </c>
      <c r="B10" s="6">
        <v>12</v>
      </c>
      <c r="C10" s="4">
        <v>7</v>
      </c>
      <c r="D10" s="6">
        <v>11</v>
      </c>
      <c r="E10" s="4">
        <v>6</v>
      </c>
      <c r="F10" s="6">
        <v>12</v>
      </c>
      <c r="G10" s="4">
        <v>3</v>
      </c>
      <c r="H10" s="6">
        <v>20</v>
      </c>
      <c r="I10" s="4">
        <v>11</v>
      </c>
      <c r="J10" s="6">
        <v>5</v>
      </c>
      <c r="K10" s="4">
        <v>2</v>
      </c>
      <c r="L10" s="6">
        <v>0</v>
      </c>
      <c r="M10" s="4">
        <v>0</v>
      </c>
      <c r="N10" s="6">
        <f t="shared" si="0"/>
        <v>60</v>
      </c>
      <c r="O10" s="4">
        <f t="shared" si="0"/>
        <v>29</v>
      </c>
      <c r="P10" s="14">
        <f t="shared" si="1"/>
        <v>3.0833333333333335</v>
      </c>
      <c r="Q10" s="14">
        <f t="shared" si="1"/>
        <v>3.1724137931034484</v>
      </c>
      <c r="R10" s="15">
        <f t="shared" si="2"/>
        <v>0.08908045977011492</v>
      </c>
    </row>
    <row r="11" spans="1:18" ht="30.75" customHeight="1">
      <c r="A11" s="13" t="s">
        <v>21</v>
      </c>
      <c r="B11" s="6">
        <v>11</v>
      </c>
      <c r="C11" s="4">
        <v>11</v>
      </c>
      <c r="D11" s="6">
        <v>5</v>
      </c>
      <c r="E11" s="4">
        <v>5</v>
      </c>
      <c r="F11" s="6">
        <v>12</v>
      </c>
      <c r="G11" s="4">
        <v>7</v>
      </c>
      <c r="H11" s="6">
        <v>20</v>
      </c>
      <c r="I11" s="4">
        <v>6</v>
      </c>
      <c r="J11" s="6">
        <v>5</v>
      </c>
      <c r="K11" s="4">
        <v>0</v>
      </c>
      <c r="L11" s="6">
        <v>0</v>
      </c>
      <c r="M11" s="4">
        <v>0</v>
      </c>
      <c r="N11" s="6">
        <f t="shared" si="0"/>
        <v>53</v>
      </c>
      <c r="O11" s="4">
        <f t="shared" si="0"/>
        <v>29</v>
      </c>
      <c r="P11" s="14">
        <f t="shared" si="1"/>
        <v>2.943396226415094</v>
      </c>
      <c r="Q11" s="14">
        <f t="shared" si="1"/>
        <v>3.7241379310344827</v>
      </c>
      <c r="R11" s="15">
        <f t="shared" si="2"/>
        <v>0.7807417046193885</v>
      </c>
    </row>
    <row r="12" spans="1:18" ht="32.25" customHeight="1">
      <c r="A12" s="13" t="s">
        <v>15</v>
      </c>
      <c r="B12" s="6">
        <v>10</v>
      </c>
      <c r="C12" s="4">
        <v>6</v>
      </c>
      <c r="D12" s="6">
        <v>4</v>
      </c>
      <c r="E12" s="4">
        <v>4</v>
      </c>
      <c r="F12" s="6">
        <v>12</v>
      </c>
      <c r="G12" s="4">
        <v>6</v>
      </c>
      <c r="H12" s="6">
        <v>21</v>
      </c>
      <c r="I12" s="4">
        <v>10</v>
      </c>
      <c r="J12" s="6">
        <v>8</v>
      </c>
      <c r="K12" s="4">
        <v>2</v>
      </c>
      <c r="L12" s="6">
        <v>0</v>
      </c>
      <c r="M12" s="4">
        <v>0</v>
      </c>
      <c r="N12" s="6">
        <f t="shared" si="0"/>
        <v>55</v>
      </c>
      <c r="O12" s="4">
        <f t="shared" si="0"/>
        <v>28</v>
      </c>
      <c r="P12" s="14">
        <f t="shared" si="1"/>
        <v>2.7636363636363637</v>
      </c>
      <c r="Q12" s="14">
        <f t="shared" si="1"/>
        <v>3.0714285714285716</v>
      </c>
      <c r="R12" s="15">
        <f t="shared" si="2"/>
        <v>0.30779220779220795</v>
      </c>
    </row>
    <row r="13" spans="1:18" ht="32.25" customHeight="1">
      <c r="A13" s="13" t="s">
        <v>16</v>
      </c>
      <c r="B13" s="6">
        <v>11</v>
      </c>
      <c r="C13" s="4">
        <v>8</v>
      </c>
      <c r="D13" s="6">
        <v>8</v>
      </c>
      <c r="E13" s="4">
        <v>2</v>
      </c>
      <c r="F13" s="6">
        <v>6</v>
      </c>
      <c r="G13" s="4">
        <v>3</v>
      </c>
      <c r="H13" s="6">
        <v>15</v>
      </c>
      <c r="I13" s="4">
        <v>1</v>
      </c>
      <c r="J13" s="6">
        <v>0</v>
      </c>
      <c r="K13" s="4">
        <v>0</v>
      </c>
      <c r="L13" s="6">
        <v>0</v>
      </c>
      <c r="M13" s="4">
        <v>0</v>
      </c>
      <c r="N13" s="6">
        <f t="shared" si="0"/>
        <v>40</v>
      </c>
      <c r="O13" s="4">
        <f t="shared" si="0"/>
        <v>14</v>
      </c>
      <c r="P13" s="14">
        <f t="shared" si="1"/>
        <v>3.375</v>
      </c>
      <c r="Q13" s="14">
        <f t="shared" si="1"/>
        <v>4.214285714285714</v>
      </c>
      <c r="R13" s="15">
        <f t="shared" si="2"/>
        <v>0.8392857142857144</v>
      </c>
    </row>
    <row r="14" spans="1:18" ht="32.25" customHeight="1">
      <c r="A14" s="13" t="s">
        <v>36</v>
      </c>
      <c r="B14" s="6">
        <v>15</v>
      </c>
      <c r="C14" s="4">
        <v>8</v>
      </c>
      <c r="D14" s="6">
        <v>2</v>
      </c>
      <c r="E14" s="4">
        <v>2</v>
      </c>
      <c r="F14" s="6">
        <v>8</v>
      </c>
      <c r="G14" s="4">
        <v>2</v>
      </c>
      <c r="H14" s="6">
        <v>11</v>
      </c>
      <c r="I14" s="4">
        <v>4</v>
      </c>
      <c r="J14" s="6">
        <v>0</v>
      </c>
      <c r="K14" s="4">
        <v>0</v>
      </c>
      <c r="L14" s="6">
        <v>0</v>
      </c>
      <c r="M14" s="4">
        <v>0</v>
      </c>
      <c r="N14" s="6">
        <f t="shared" si="0"/>
        <v>36</v>
      </c>
      <c r="O14" s="4">
        <f t="shared" si="0"/>
        <v>16</v>
      </c>
      <c r="P14" s="14">
        <f t="shared" si="1"/>
        <v>3.5833333333333335</v>
      </c>
      <c r="Q14" s="14">
        <f t="shared" si="1"/>
        <v>3.875</v>
      </c>
      <c r="R14" s="15">
        <f t="shared" si="2"/>
        <v>0.2916666666666665</v>
      </c>
    </row>
    <row r="15" spans="1:18" ht="32.25" customHeight="1">
      <c r="A15" s="13" t="s">
        <v>18</v>
      </c>
      <c r="B15" s="6">
        <v>7</v>
      </c>
      <c r="C15" s="4">
        <v>6</v>
      </c>
      <c r="D15" s="6">
        <v>2</v>
      </c>
      <c r="E15" s="4">
        <v>1</v>
      </c>
      <c r="F15" s="6">
        <v>7</v>
      </c>
      <c r="G15" s="4">
        <v>2</v>
      </c>
      <c r="H15" s="6">
        <v>2</v>
      </c>
      <c r="I15" s="4">
        <v>0</v>
      </c>
      <c r="J15" s="6">
        <v>0</v>
      </c>
      <c r="K15" s="4">
        <v>0</v>
      </c>
      <c r="L15" s="6">
        <v>0</v>
      </c>
      <c r="M15" s="4">
        <v>0</v>
      </c>
      <c r="N15" s="6">
        <f t="shared" si="0"/>
        <v>18</v>
      </c>
      <c r="O15" s="4">
        <f t="shared" si="0"/>
        <v>9</v>
      </c>
      <c r="P15" s="14">
        <f t="shared" si="1"/>
        <v>3.7777777777777777</v>
      </c>
      <c r="Q15" s="14">
        <f t="shared" si="1"/>
        <v>4.444444444444445</v>
      </c>
      <c r="R15" s="15">
        <f t="shared" si="2"/>
        <v>0.666666666666667</v>
      </c>
    </row>
    <row r="16" spans="1:18" ht="22.5" customHeight="1">
      <c r="A16" s="7" t="s">
        <v>19</v>
      </c>
      <c r="B16" s="17">
        <f aca="true" t="shared" si="3" ref="B16:O16">SUM(B7:B15)</f>
        <v>251</v>
      </c>
      <c r="C16" s="16">
        <f t="shared" si="3"/>
        <v>166</v>
      </c>
      <c r="D16" s="17">
        <f t="shared" si="3"/>
        <v>122</v>
      </c>
      <c r="E16" s="16">
        <f t="shared" si="3"/>
        <v>64</v>
      </c>
      <c r="F16" s="17">
        <f t="shared" si="3"/>
        <v>117</v>
      </c>
      <c r="G16" s="16">
        <f t="shared" si="3"/>
        <v>41</v>
      </c>
      <c r="H16" s="17">
        <f t="shared" si="3"/>
        <v>156</v>
      </c>
      <c r="I16" s="16">
        <f t="shared" si="3"/>
        <v>51</v>
      </c>
      <c r="J16" s="17">
        <f t="shared" si="3"/>
        <v>25</v>
      </c>
      <c r="K16" s="16">
        <f t="shared" si="3"/>
        <v>4</v>
      </c>
      <c r="L16" s="17">
        <f t="shared" si="3"/>
        <v>0</v>
      </c>
      <c r="M16" s="16">
        <f t="shared" si="3"/>
        <v>0</v>
      </c>
      <c r="N16" s="17">
        <f t="shared" si="3"/>
        <v>671</v>
      </c>
      <c r="O16" s="16">
        <f t="shared" si="3"/>
        <v>326</v>
      </c>
      <c r="P16" s="14">
        <f t="shared" si="1"/>
        <v>3.622950819672131</v>
      </c>
      <c r="Q16" s="14">
        <f t="shared" si="1"/>
        <v>4.033742331288344</v>
      </c>
      <c r="R16" s="15">
        <f t="shared" si="2"/>
        <v>0.41079151161621263</v>
      </c>
    </row>
  </sheetData>
  <mergeCells count="18">
    <mergeCell ref="Q4:Q6"/>
    <mergeCell ref="R4:R6"/>
    <mergeCell ref="P4:P6"/>
    <mergeCell ref="B5:C5"/>
    <mergeCell ref="D5:E5"/>
    <mergeCell ref="F5:G5"/>
    <mergeCell ref="H5:I5"/>
    <mergeCell ref="J5:K5"/>
    <mergeCell ref="A3:F3"/>
    <mergeCell ref="A1:P1"/>
    <mergeCell ref="A4:A6"/>
    <mergeCell ref="B4:C4"/>
    <mergeCell ref="D4:E4"/>
    <mergeCell ref="F4:G4"/>
    <mergeCell ref="H4:I4"/>
    <mergeCell ref="J4:K4"/>
    <mergeCell ref="L4:M5"/>
    <mergeCell ref="N4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zoomScale="75" zoomScaleNormal="75" workbookViewId="0" topLeftCell="A1">
      <selection activeCell="P4" sqref="P4:P6"/>
    </sheetView>
  </sheetViews>
  <sheetFormatPr defaultColWidth="9.140625" defaultRowHeight="12.75"/>
  <cols>
    <col min="1" max="1" width="22.003906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140625" style="1" customWidth="1"/>
    <col min="14" max="14" width="7.7109375" style="1" customWidth="1"/>
    <col min="15" max="15" width="6.57421875" style="1" customWidth="1"/>
    <col min="16" max="16" width="7.7109375" style="1" customWidth="1"/>
    <col min="17" max="18" width="6.7109375" style="1" customWidth="1"/>
    <col min="19" max="16384" width="9.140625" style="1" customWidth="1"/>
  </cols>
  <sheetData>
    <row r="1" spans="1:16" ht="37.5" customHeight="1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="3" customFormat="1" ht="18.75" customHeight="1">
      <c r="A2" s="2" t="s">
        <v>33</v>
      </c>
    </row>
    <row r="3" spans="1:6" s="3" customFormat="1" ht="18" customHeight="1">
      <c r="A3" s="34" t="s">
        <v>22</v>
      </c>
      <c r="B3" s="34"/>
      <c r="C3" s="34"/>
      <c r="D3" s="34"/>
      <c r="E3" s="34"/>
      <c r="F3" s="35"/>
    </row>
    <row r="4" spans="1:18" ht="17.25" customHeight="1">
      <c r="A4" s="24" t="s">
        <v>10</v>
      </c>
      <c r="B4" s="24">
        <v>5</v>
      </c>
      <c r="C4" s="24"/>
      <c r="D4" s="24">
        <v>4</v>
      </c>
      <c r="E4" s="24"/>
      <c r="F4" s="24">
        <v>3</v>
      </c>
      <c r="G4" s="24"/>
      <c r="H4" s="24">
        <v>2</v>
      </c>
      <c r="I4" s="24"/>
      <c r="J4" s="24">
        <v>1</v>
      </c>
      <c r="K4" s="24"/>
      <c r="L4" s="24" t="s">
        <v>25</v>
      </c>
      <c r="M4" s="24"/>
      <c r="N4" s="26" t="s">
        <v>1</v>
      </c>
      <c r="O4" s="26"/>
      <c r="P4" s="31" t="s">
        <v>2</v>
      </c>
      <c r="Q4" s="30" t="s">
        <v>37</v>
      </c>
      <c r="R4" s="30" t="s">
        <v>38</v>
      </c>
    </row>
    <row r="5" spans="1:18" ht="22.5" customHeight="1">
      <c r="A5" s="24"/>
      <c r="B5" s="24" t="s">
        <v>3</v>
      </c>
      <c r="C5" s="24"/>
      <c r="D5" s="24" t="s">
        <v>4</v>
      </c>
      <c r="E5" s="24"/>
      <c r="F5" s="24" t="s">
        <v>5</v>
      </c>
      <c r="G5" s="24"/>
      <c r="H5" s="24" t="s">
        <v>6</v>
      </c>
      <c r="I5" s="24"/>
      <c r="J5" s="24" t="s">
        <v>7</v>
      </c>
      <c r="K5" s="24"/>
      <c r="L5" s="24"/>
      <c r="M5" s="24"/>
      <c r="N5" s="26"/>
      <c r="O5" s="26"/>
      <c r="P5" s="32"/>
      <c r="Q5" s="30"/>
      <c r="R5" s="30"/>
    </row>
    <row r="6" spans="1:18" ht="32.25" customHeight="1">
      <c r="A6" s="24"/>
      <c r="B6" s="4" t="s">
        <v>8</v>
      </c>
      <c r="C6" s="4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8</v>
      </c>
      <c r="K6" s="4" t="s">
        <v>9</v>
      </c>
      <c r="L6" s="4" t="s">
        <v>8</v>
      </c>
      <c r="M6" s="4" t="s">
        <v>9</v>
      </c>
      <c r="N6" s="4" t="s">
        <v>1</v>
      </c>
      <c r="O6" s="4" t="s">
        <v>9</v>
      </c>
      <c r="P6" s="33"/>
      <c r="Q6" s="30"/>
      <c r="R6" s="30"/>
    </row>
    <row r="7" spans="1:18" ht="31.5" customHeight="1">
      <c r="A7" s="13" t="s">
        <v>11</v>
      </c>
      <c r="B7" s="6">
        <v>71</v>
      </c>
      <c r="C7" s="4">
        <v>51</v>
      </c>
      <c r="D7" s="6">
        <v>31</v>
      </c>
      <c r="E7" s="4">
        <v>18</v>
      </c>
      <c r="F7" s="6">
        <v>37</v>
      </c>
      <c r="G7" s="4">
        <v>15</v>
      </c>
      <c r="H7" s="6">
        <v>28</v>
      </c>
      <c r="I7" s="4">
        <v>7</v>
      </c>
      <c r="J7" s="6">
        <v>6</v>
      </c>
      <c r="K7" s="4">
        <v>0</v>
      </c>
      <c r="L7" s="6">
        <v>0</v>
      </c>
      <c r="M7" s="4">
        <v>0</v>
      </c>
      <c r="N7" s="6">
        <f>B7+D7+F7+H7+J7+L7</f>
        <v>173</v>
      </c>
      <c r="O7" s="4">
        <f>C7+E7+G7+I7+K7+M7</f>
        <v>91</v>
      </c>
      <c r="P7" s="14">
        <f>SUM(B7*5+D7*4+F7*3+H7*2+J7*1)/N7</f>
        <v>3.76878612716763</v>
      </c>
      <c r="Q7" s="14">
        <f>SUM(C7*5+E7*4+G7*3+I7*2+K7*1)/O7</f>
        <v>4.241758241758242</v>
      </c>
      <c r="R7" s="15">
        <f>Q7-P7</f>
        <v>0.4729721145906116</v>
      </c>
    </row>
    <row r="8" spans="1:18" ht="34.5" customHeight="1">
      <c r="A8" s="13" t="s">
        <v>12</v>
      </c>
      <c r="B8" s="6">
        <v>56</v>
      </c>
      <c r="C8" s="4">
        <v>35</v>
      </c>
      <c r="D8" s="6">
        <v>22</v>
      </c>
      <c r="E8" s="4">
        <v>11</v>
      </c>
      <c r="F8" s="6">
        <v>24</v>
      </c>
      <c r="G8" s="4">
        <v>6</v>
      </c>
      <c r="H8" s="6">
        <v>20</v>
      </c>
      <c r="I8" s="4">
        <v>5</v>
      </c>
      <c r="J8" s="6">
        <v>0</v>
      </c>
      <c r="K8" s="4">
        <v>0</v>
      </c>
      <c r="L8" s="6">
        <v>0</v>
      </c>
      <c r="M8" s="4">
        <v>0</v>
      </c>
      <c r="N8" s="6">
        <f aca="true" t="shared" si="0" ref="N8:O15">B8+D8+F8+H8+J8+L8</f>
        <v>122</v>
      </c>
      <c r="O8" s="4">
        <f t="shared" si="0"/>
        <v>57</v>
      </c>
      <c r="P8" s="14">
        <f aca="true" t="shared" si="1" ref="P8:Q16">SUM(B8*5+D8*4+F8*3+H8*2+J8*1)/N8</f>
        <v>3.9344262295081966</v>
      </c>
      <c r="Q8" s="14">
        <f t="shared" si="1"/>
        <v>4.333333333333333</v>
      </c>
      <c r="R8" s="15">
        <f aca="true" t="shared" si="2" ref="R8:R16">Q8-P8</f>
        <v>0.3989071038251364</v>
      </c>
    </row>
    <row r="9" spans="1:18" ht="33.75" customHeight="1">
      <c r="A9" s="13" t="s">
        <v>13</v>
      </c>
      <c r="B9" s="6">
        <v>48</v>
      </c>
      <c r="C9" s="4">
        <v>31</v>
      </c>
      <c r="D9" s="6">
        <v>25</v>
      </c>
      <c r="E9" s="4">
        <v>14</v>
      </c>
      <c r="F9" s="6">
        <v>19</v>
      </c>
      <c r="G9" s="4">
        <v>6</v>
      </c>
      <c r="H9" s="6">
        <v>21</v>
      </c>
      <c r="I9" s="4">
        <v>2</v>
      </c>
      <c r="J9" s="6">
        <v>1</v>
      </c>
      <c r="K9" s="4">
        <v>0</v>
      </c>
      <c r="L9" s="6">
        <v>0</v>
      </c>
      <c r="M9" s="4">
        <v>0</v>
      </c>
      <c r="N9" s="6">
        <f t="shared" si="0"/>
        <v>114</v>
      </c>
      <c r="O9" s="4">
        <f t="shared" si="0"/>
        <v>53</v>
      </c>
      <c r="P9" s="14">
        <f t="shared" si="1"/>
        <v>3.8596491228070176</v>
      </c>
      <c r="Q9" s="14">
        <f t="shared" si="1"/>
        <v>4.39622641509434</v>
      </c>
      <c r="R9" s="15">
        <f t="shared" si="2"/>
        <v>0.5365772922873222</v>
      </c>
    </row>
    <row r="10" spans="1:18" ht="30.75" customHeight="1">
      <c r="A10" s="13" t="s">
        <v>14</v>
      </c>
      <c r="B10" s="6">
        <v>8</v>
      </c>
      <c r="C10" s="4">
        <v>6</v>
      </c>
      <c r="D10" s="6">
        <v>14</v>
      </c>
      <c r="E10" s="4">
        <v>5</v>
      </c>
      <c r="F10" s="6">
        <v>18</v>
      </c>
      <c r="G10" s="4">
        <v>11</v>
      </c>
      <c r="H10" s="6">
        <v>14</v>
      </c>
      <c r="I10" s="4">
        <v>5</v>
      </c>
      <c r="J10" s="6">
        <v>6</v>
      </c>
      <c r="K10" s="4">
        <v>2</v>
      </c>
      <c r="L10" s="6">
        <v>0</v>
      </c>
      <c r="M10" s="4">
        <v>0</v>
      </c>
      <c r="N10" s="6">
        <f t="shared" si="0"/>
        <v>60</v>
      </c>
      <c r="O10" s="4">
        <f t="shared" si="0"/>
        <v>29</v>
      </c>
      <c r="P10" s="14">
        <f t="shared" si="1"/>
        <v>3.066666666666667</v>
      </c>
      <c r="Q10" s="14">
        <f t="shared" si="1"/>
        <v>3.2758620689655173</v>
      </c>
      <c r="R10" s="15">
        <f t="shared" si="2"/>
        <v>0.20919540229885047</v>
      </c>
    </row>
    <row r="11" spans="1:18" ht="30.75" customHeight="1">
      <c r="A11" s="13" t="s">
        <v>21</v>
      </c>
      <c r="B11" s="6">
        <v>12</v>
      </c>
      <c r="C11" s="4">
        <v>12</v>
      </c>
      <c r="D11" s="6">
        <v>0</v>
      </c>
      <c r="E11" s="4">
        <v>0</v>
      </c>
      <c r="F11" s="6">
        <v>8</v>
      </c>
      <c r="G11" s="4">
        <v>7</v>
      </c>
      <c r="H11" s="6">
        <v>23</v>
      </c>
      <c r="I11" s="4">
        <v>9</v>
      </c>
      <c r="J11" s="6">
        <v>10</v>
      </c>
      <c r="K11" s="4">
        <v>1</v>
      </c>
      <c r="L11" s="6">
        <v>0</v>
      </c>
      <c r="M11" s="4">
        <v>0</v>
      </c>
      <c r="N11" s="6">
        <f t="shared" si="0"/>
        <v>53</v>
      </c>
      <c r="O11" s="4">
        <f t="shared" si="0"/>
        <v>29</v>
      </c>
      <c r="P11" s="14">
        <f t="shared" si="1"/>
        <v>2.641509433962264</v>
      </c>
      <c r="Q11" s="14">
        <f t="shared" si="1"/>
        <v>3.4482758620689653</v>
      </c>
      <c r="R11" s="15">
        <f t="shared" si="2"/>
        <v>0.8067664281067013</v>
      </c>
    </row>
    <row r="12" spans="1:18" ht="32.25" customHeight="1">
      <c r="A12" s="13" t="s">
        <v>15</v>
      </c>
      <c r="B12" s="6">
        <v>12</v>
      </c>
      <c r="C12" s="4">
        <v>6</v>
      </c>
      <c r="D12" s="6">
        <v>9</v>
      </c>
      <c r="E12" s="4">
        <v>7</v>
      </c>
      <c r="F12" s="6">
        <v>10</v>
      </c>
      <c r="G12" s="4">
        <v>5</v>
      </c>
      <c r="H12" s="6">
        <v>17</v>
      </c>
      <c r="I12" s="4">
        <v>8</v>
      </c>
      <c r="J12" s="6">
        <v>7</v>
      </c>
      <c r="K12" s="4">
        <v>2</v>
      </c>
      <c r="L12" s="6">
        <v>0</v>
      </c>
      <c r="M12" s="4">
        <v>0</v>
      </c>
      <c r="N12" s="6">
        <f t="shared" si="0"/>
        <v>55</v>
      </c>
      <c r="O12" s="4">
        <f t="shared" si="0"/>
        <v>28</v>
      </c>
      <c r="P12" s="14">
        <f t="shared" si="1"/>
        <v>3.036363636363636</v>
      </c>
      <c r="Q12" s="14">
        <f t="shared" si="1"/>
        <v>3.25</v>
      </c>
      <c r="R12" s="15">
        <f t="shared" si="2"/>
        <v>0.21363636363636385</v>
      </c>
    </row>
    <row r="13" spans="1:18" ht="32.25" customHeight="1">
      <c r="A13" s="13" t="s">
        <v>16</v>
      </c>
      <c r="B13" s="6">
        <v>7</v>
      </c>
      <c r="C13" s="4">
        <v>5</v>
      </c>
      <c r="D13" s="6">
        <v>12</v>
      </c>
      <c r="E13" s="4">
        <v>3</v>
      </c>
      <c r="F13" s="6">
        <v>6</v>
      </c>
      <c r="G13" s="4">
        <v>4</v>
      </c>
      <c r="H13" s="6">
        <v>15</v>
      </c>
      <c r="I13" s="4">
        <v>2</v>
      </c>
      <c r="J13" s="6">
        <v>0</v>
      </c>
      <c r="K13" s="4">
        <v>0</v>
      </c>
      <c r="L13" s="6">
        <v>0</v>
      </c>
      <c r="M13" s="4">
        <v>0</v>
      </c>
      <c r="N13" s="6">
        <f t="shared" si="0"/>
        <v>40</v>
      </c>
      <c r="O13" s="4">
        <f t="shared" si="0"/>
        <v>14</v>
      </c>
      <c r="P13" s="14">
        <f t="shared" si="1"/>
        <v>3.275</v>
      </c>
      <c r="Q13" s="14">
        <f t="shared" si="1"/>
        <v>3.7857142857142856</v>
      </c>
      <c r="R13" s="15">
        <f t="shared" si="2"/>
        <v>0.5107142857142857</v>
      </c>
    </row>
    <row r="14" spans="1:18" ht="32.25" customHeight="1">
      <c r="A14" s="13" t="s">
        <v>36</v>
      </c>
      <c r="B14" s="6">
        <v>9</v>
      </c>
      <c r="C14" s="4">
        <v>5</v>
      </c>
      <c r="D14" s="6">
        <v>4</v>
      </c>
      <c r="E14" s="4">
        <v>2</v>
      </c>
      <c r="F14" s="6">
        <v>4</v>
      </c>
      <c r="G14" s="4">
        <v>2</v>
      </c>
      <c r="H14" s="6">
        <v>19</v>
      </c>
      <c r="I14" s="4">
        <v>7</v>
      </c>
      <c r="J14" s="6">
        <v>0</v>
      </c>
      <c r="K14" s="4">
        <v>0</v>
      </c>
      <c r="L14" s="6">
        <v>0</v>
      </c>
      <c r="M14" s="4">
        <v>0</v>
      </c>
      <c r="N14" s="6">
        <f t="shared" si="0"/>
        <v>36</v>
      </c>
      <c r="O14" s="4">
        <f t="shared" si="0"/>
        <v>16</v>
      </c>
      <c r="P14" s="14">
        <f t="shared" si="1"/>
        <v>3.0833333333333335</v>
      </c>
      <c r="Q14" s="14">
        <f t="shared" si="1"/>
        <v>3.3125</v>
      </c>
      <c r="R14" s="15">
        <f t="shared" si="2"/>
        <v>0.22916666666666652</v>
      </c>
    </row>
    <row r="15" spans="1:18" ht="32.25" customHeight="1">
      <c r="A15" s="13" t="s">
        <v>18</v>
      </c>
      <c r="B15" s="6">
        <v>7</v>
      </c>
      <c r="C15" s="4">
        <v>6</v>
      </c>
      <c r="D15" s="6">
        <v>6</v>
      </c>
      <c r="E15" s="4">
        <v>2</v>
      </c>
      <c r="F15" s="6">
        <v>4</v>
      </c>
      <c r="G15" s="4">
        <v>1</v>
      </c>
      <c r="H15" s="6">
        <v>1</v>
      </c>
      <c r="I15" s="4">
        <v>0</v>
      </c>
      <c r="J15" s="6">
        <v>0</v>
      </c>
      <c r="K15" s="4">
        <v>0</v>
      </c>
      <c r="L15" s="6">
        <v>0</v>
      </c>
      <c r="M15" s="4">
        <v>0</v>
      </c>
      <c r="N15" s="6">
        <f t="shared" si="0"/>
        <v>18</v>
      </c>
      <c r="O15" s="4">
        <f t="shared" si="0"/>
        <v>9</v>
      </c>
      <c r="P15" s="14">
        <f t="shared" si="1"/>
        <v>4.055555555555555</v>
      </c>
      <c r="Q15" s="14">
        <f t="shared" si="1"/>
        <v>4.555555555555555</v>
      </c>
      <c r="R15" s="15">
        <f t="shared" si="2"/>
        <v>0.5</v>
      </c>
    </row>
    <row r="16" spans="1:18" ht="22.5" customHeight="1">
      <c r="A16" s="9" t="s">
        <v>19</v>
      </c>
      <c r="B16" s="17">
        <f aca="true" t="shared" si="3" ref="B16:O16">SUM(B7:B15)</f>
        <v>230</v>
      </c>
      <c r="C16" s="16">
        <f t="shared" si="3"/>
        <v>157</v>
      </c>
      <c r="D16" s="17">
        <f t="shared" si="3"/>
        <v>123</v>
      </c>
      <c r="E16" s="16">
        <f t="shared" si="3"/>
        <v>62</v>
      </c>
      <c r="F16" s="17">
        <f t="shared" si="3"/>
        <v>130</v>
      </c>
      <c r="G16" s="16">
        <f t="shared" si="3"/>
        <v>57</v>
      </c>
      <c r="H16" s="17">
        <f t="shared" si="3"/>
        <v>158</v>
      </c>
      <c r="I16" s="16">
        <f t="shared" si="3"/>
        <v>45</v>
      </c>
      <c r="J16" s="17">
        <f t="shared" si="3"/>
        <v>30</v>
      </c>
      <c r="K16" s="16">
        <f t="shared" si="3"/>
        <v>5</v>
      </c>
      <c r="L16" s="17">
        <f t="shared" si="3"/>
        <v>0</v>
      </c>
      <c r="M16" s="16">
        <f t="shared" si="3"/>
        <v>0</v>
      </c>
      <c r="N16" s="17">
        <f t="shared" si="3"/>
        <v>671</v>
      </c>
      <c r="O16" s="16">
        <f t="shared" si="3"/>
        <v>326</v>
      </c>
      <c r="P16" s="14">
        <f t="shared" si="1"/>
        <v>3.5439642324888228</v>
      </c>
      <c r="Q16" s="14">
        <f t="shared" si="1"/>
        <v>3.9846625766871164</v>
      </c>
      <c r="R16" s="15">
        <f t="shared" si="2"/>
        <v>0.4406983441982937</v>
      </c>
    </row>
  </sheetData>
  <mergeCells count="18">
    <mergeCell ref="Q4:Q6"/>
    <mergeCell ref="R4:R6"/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zoomScale="75" zoomScaleNormal="75" workbookViewId="0" topLeftCell="A1">
      <selection activeCell="P4" sqref="P4:P6"/>
    </sheetView>
  </sheetViews>
  <sheetFormatPr defaultColWidth="9.140625" defaultRowHeight="12.75"/>
  <cols>
    <col min="1" max="1" width="21.85156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7.7109375" style="1" customWidth="1"/>
    <col min="17" max="18" width="6.7109375" style="1" customWidth="1"/>
    <col min="19" max="16384" width="9.140625" style="1" customWidth="1"/>
  </cols>
  <sheetData>
    <row r="1" spans="1:16" ht="40.5" customHeight="1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="3" customFormat="1" ht="16.5" customHeight="1">
      <c r="A2" s="2" t="s">
        <v>33</v>
      </c>
    </row>
    <row r="3" spans="1:6" s="3" customFormat="1" ht="15" customHeight="1">
      <c r="A3" s="34" t="s">
        <v>26</v>
      </c>
      <c r="B3" s="34"/>
      <c r="C3" s="34"/>
      <c r="D3" s="34"/>
      <c r="E3" s="34"/>
      <c r="F3" s="35"/>
    </row>
    <row r="4" spans="1:18" ht="17.25" customHeight="1">
      <c r="A4" s="24" t="s">
        <v>10</v>
      </c>
      <c r="B4" s="24">
        <v>5</v>
      </c>
      <c r="C4" s="24"/>
      <c r="D4" s="24">
        <v>4</v>
      </c>
      <c r="E4" s="24"/>
      <c r="F4" s="24">
        <v>3</v>
      </c>
      <c r="G4" s="24"/>
      <c r="H4" s="24">
        <v>2</v>
      </c>
      <c r="I4" s="24"/>
      <c r="J4" s="24">
        <v>1</v>
      </c>
      <c r="K4" s="24"/>
      <c r="L4" s="24" t="s">
        <v>39</v>
      </c>
      <c r="M4" s="24"/>
      <c r="N4" s="26" t="s">
        <v>1</v>
      </c>
      <c r="O4" s="26"/>
      <c r="P4" s="31" t="s">
        <v>2</v>
      </c>
      <c r="Q4" s="30" t="s">
        <v>37</v>
      </c>
      <c r="R4" s="30" t="s">
        <v>38</v>
      </c>
    </row>
    <row r="5" spans="1:18" ht="22.5" customHeight="1">
      <c r="A5" s="24"/>
      <c r="B5" s="24" t="s">
        <v>3</v>
      </c>
      <c r="C5" s="24"/>
      <c r="D5" s="24" t="s">
        <v>4</v>
      </c>
      <c r="E5" s="24"/>
      <c r="F5" s="24" t="s">
        <v>5</v>
      </c>
      <c r="G5" s="24"/>
      <c r="H5" s="24" t="s">
        <v>6</v>
      </c>
      <c r="I5" s="24"/>
      <c r="J5" s="24" t="s">
        <v>7</v>
      </c>
      <c r="K5" s="24"/>
      <c r="L5" s="24"/>
      <c r="M5" s="24"/>
      <c r="N5" s="26"/>
      <c r="O5" s="26"/>
      <c r="P5" s="32"/>
      <c r="Q5" s="30"/>
      <c r="R5" s="30"/>
    </row>
    <row r="6" spans="1:18" ht="33.75" customHeight="1">
      <c r="A6" s="24"/>
      <c r="B6" s="4" t="s">
        <v>8</v>
      </c>
      <c r="C6" s="4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8</v>
      </c>
      <c r="K6" s="4" t="s">
        <v>9</v>
      </c>
      <c r="L6" s="4" t="s">
        <v>8</v>
      </c>
      <c r="M6" s="4" t="s">
        <v>9</v>
      </c>
      <c r="N6" s="4" t="s">
        <v>1</v>
      </c>
      <c r="O6" s="4" t="s">
        <v>9</v>
      </c>
      <c r="P6" s="33"/>
      <c r="Q6" s="30"/>
      <c r="R6" s="30"/>
    </row>
    <row r="7" spans="1:18" ht="31.5" customHeight="1">
      <c r="A7" s="13" t="s">
        <v>11</v>
      </c>
      <c r="B7" s="6">
        <v>31</v>
      </c>
      <c r="C7" s="4">
        <v>23</v>
      </c>
      <c r="D7" s="6">
        <v>35</v>
      </c>
      <c r="E7" s="4">
        <v>22</v>
      </c>
      <c r="F7" s="6">
        <v>37</v>
      </c>
      <c r="G7" s="4">
        <v>20</v>
      </c>
      <c r="H7" s="6">
        <v>57</v>
      </c>
      <c r="I7" s="4">
        <v>20</v>
      </c>
      <c r="J7" s="6">
        <v>13</v>
      </c>
      <c r="K7" s="4">
        <v>6</v>
      </c>
      <c r="L7" s="6">
        <v>0</v>
      </c>
      <c r="M7" s="4">
        <v>0</v>
      </c>
      <c r="N7" s="6">
        <f aca="true" t="shared" si="0" ref="N7:O15">B7+D7+F7+H7+J7+L7</f>
        <v>173</v>
      </c>
      <c r="O7" s="4">
        <f>C7+E7+G7+I7+K7+M7</f>
        <v>91</v>
      </c>
      <c r="P7" s="14">
        <f>SUM(B7*5+D7*4+F7*3+H7*2+J7*1)/N7</f>
        <v>3.0809248554913293</v>
      </c>
      <c r="Q7" s="14">
        <f>SUM(C7*5+E7*4+G7*3+I7*2+K7*1)/O7</f>
        <v>3.3956043956043955</v>
      </c>
      <c r="R7" s="15">
        <f>Q7-P7</f>
        <v>0.3146795401130662</v>
      </c>
    </row>
    <row r="8" spans="1:18" ht="34.5" customHeight="1">
      <c r="A8" s="13" t="s">
        <v>12</v>
      </c>
      <c r="B8" s="6">
        <v>47</v>
      </c>
      <c r="C8" s="4">
        <v>30</v>
      </c>
      <c r="D8" s="6">
        <v>27</v>
      </c>
      <c r="E8" s="4">
        <v>14</v>
      </c>
      <c r="F8" s="6">
        <v>22</v>
      </c>
      <c r="G8" s="4">
        <v>7</v>
      </c>
      <c r="H8" s="6">
        <v>26</v>
      </c>
      <c r="I8" s="4">
        <v>6</v>
      </c>
      <c r="J8" s="6">
        <v>0</v>
      </c>
      <c r="K8" s="4">
        <v>0</v>
      </c>
      <c r="L8" s="6">
        <v>0</v>
      </c>
      <c r="M8" s="4">
        <v>0</v>
      </c>
      <c r="N8" s="6">
        <f t="shared" si="0"/>
        <v>122</v>
      </c>
      <c r="O8" s="4">
        <f t="shared" si="0"/>
        <v>57</v>
      </c>
      <c r="P8" s="14">
        <f aca="true" t="shared" si="1" ref="P8:Q16">SUM(B8*5+D8*4+F8*3+H8*2+J8*1)/N8</f>
        <v>3.778688524590164</v>
      </c>
      <c r="Q8" s="14">
        <f t="shared" si="1"/>
        <v>4.192982456140351</v>
      </c>
      <c r="R8" s="15">
        <f aca="true" t="shared" si="2" ref="R8:R16">Q8-P8</f>
        <v>0.414293931550187</v>
      </c>
    </row>
    <row r="9" spans="1:18" ht="33.75" customHeight="1">
      <c r="A9" s="13" t="s">
        <v>13</v>
      </c>
      <c r="B9" s="6">
        <v>40</v>
      </c>
      <c r="C9" s="4">
        <v>26</v>
      </c>
      <c r="D9" s="6">
        <v>25</v>
      </c>
      <c r="E9" s="4">
        <v>14</v>
      </c>
      <c r="F9" s="6">
        <v>20</v>
      </c>
      <c r="G9" s="4">
        <v>7</v>
      </c>
      <c r="H9" s="6">
        <v>28</v>
      </c>
      <c r="I9" s="4">
        <v>6</v>
      </c>
      <c r="J9" s="6">
        <v>1</v>
      </c>
      <c r="K9" s="4">
        <v>0</v>
      </c>
      <c r="L9" s="6">
        <v>0</v>
      </c>
      <c r="M9" s="4">
        <v>0</v>
      </c>
      <c r="N9" s="6">
        <f t="shared" si="0"/>
        <v>114</v>
      </c>
      <c r="O9" s="4">
        <f t="shared" si="0"/>
        <v>53</v>
      </c>
      <c r="P9" s="14">
        <f t="shared" si="1"/>
        <v>3.6578947368421053</v>
      </c>
      <c r="Q9" s="14">
        <f t="shared" si="1"/>
        <v>4.132075471698113</v>
      </c>
      <c r="R9" s="15">
        <f t="shared" si="2"/>
        <v>0.47418073485600765</v>
      </c>
    </row>
    <row r="10" spans="1:18" ht="30.75" customHeight="1">
      <c r="A10" s="13" t="s">
        <v>14</v>
      </c>
      <c r="B10" s="6">
        <v>7</v>
      </c>
      <c r="C10" s="4">
        <v>5</v>
      </c>
      <c r="D10" s="6">
        <v>10</v>
      </c>
      <c r="E10" s="4">
        <v>6</v>
      </c>
      <c r="F10" s="6">
        <v>15</v>
      </c>
      <c r="G10" s="4">
        <v>6</v>
      </c>
      <c r="H10" s="6">
        <v>17</v>
      </c>
      <c r="I10" s="4">
        <v>8</v>
      </c>
      <c r="J10" s="6">
        <v>11</v>
      </c>
      <c r="K10" s="4">
        <v>4</v>
      </c>
      <c r="L10" s="6">
        <v>0</v>
      </c>
      <c r="M10" s="4">
        <v>0</v>
      </c>
      <c r="N10" s="6">
        <f t="shared" si="0"/>
        <v>60</v>
      </c>
      <c r="O10" s="4">
        <f t="shared" si="0"/>
        <v>29</v>
      </c>
      <c r="P10" s="14">
        <f t="shared" si="1"/>
        <v>2.75</v>
      </c>
      <c r="Q10" s="14">
        <f t="shared" si="1"/>
        <v>3</v>
      </c>
      <c r="R10" s="15">
        <f t="shared" si="2"/>
        <v>0.25</v>
      </c>
    </row>
    <row r="11" spans="1:18" ht="30.75" customHeight="1">
      <c r="A11" s="13" t="s">
        <v>21</v>
      </c>
      <c r="B11" s="6">
        <v>12</v>
      </c>
      <c r="C11" s="4">
        <v>12</v>
      </c>
      <c r="D11" s="6">
        <v>5</v>
      </c>
      <c r="E11" s="4">
        <v>5</v>
      </c>
      <c r="F11" s="6">
        <v>15</v>
      </c>
      <c r="G11" s="4">
        <v>9</v>
      </c>
      <c r="H11" s="6">
        <v>20</v>
      </c>
      <c r="I11" s="4">
        <v>3</v>
      </c>
      <c r="J11" s="6">
        <v>1</v>
      </c>
      <c r="K11" s="4">
        <v>0</v>
      </c>
      <c r="L11" s="6">
        <v>0</v>
      </c>
      <c r="M11" s="4">
        <v>0</v>
      </c>
      <c r="N11" s="6">
        <f t="shared" si="0"/>
        <v>53</v>
      </c>
      <c r="O11" s="4">
        <f t="shared" si="0"/>
        <v>29</v>
      </c>
      <c r="P11" s="14">
        <f t="shared" si="1"/>
        <v>3.1320754716981134</v>
      </c>
      <c r="Q11" s="14">
        <f t="shared" si="1"/>
        <v>3.896551724137931</v>
      </c>
      <c r="R11" s="15">
        <f t="shared" si="2"/>
        <v>0.7644762524398176</v>
      </c>
    </row>
    <row r="12" spans="1:18" ht="32.25" customHeight="1">
      <c r="A12" s="13" t="s">
        <v>15</v>
      </c>
      <c r="B12" s="6">
        <v>11</v>
      </c>
      <c r="C12" s="4">
        <v>7</v>
      </c>
      <c r="D12" s="6">
        <v>2</v>
      </c>
      <c r="E12" s="4">
        <v>1</v>
      </c>
      <c r="F12" s="6">
        <v>7</v>
      </c>
      <c r="G12" s="4">
        <v>3</v>
      </c>
      <c r="H12" s="6">
        <v>24</v>
      </c>
      <c r="I12" s="4">
        <v>13</v>
      </c>
      <c r="J12" s="6">
        <v>11</v>
      </c>
      <c r="K12" s="4">
        <v>4</v>
      </c>
      <c r="L12" s="6">
        <v>0</v>
      </c>
      <c r="M12" s="4">
        <v>0</v>
      </c>
      <c r="N12" s="6">
        <f t="shared" si="0"/>
        <v>55</v>
      </c>
      <c r="O12" s="4">
        <f t="shared" si="0"/>
        <v>28</v>
      </c>
      <c r="P12" s="14">
        <f t="shared" si="1"/>
        <v>2.6</v>
      </c>
      <c r="Q12" s="14">
        <f t="shared" si="1"/>
        <v>2.7857142857142856</v>
      </c>
      <c r="R12" s="15">
        <f t="shared" si="2"/>
        <v>0.1857142857142855</v>
      </c>
    </row>
    <row r="13" spans="1:18" ht="32.25" customHeight="1">
      <c r="A13" s="13" t="s">
        <v>16</v>
      </c>
      <c r="B13" s="6">
        <v>5</v>
      </c>
      <c r="C13" s="4">
        <v>5</v>
      </c>
      <c r="D13" s="6">
        <v>1</v>
      </c>
      <c r="E13" s="4">
        <v>1</v>
      </c>
      <c r="F13" s="6">
        <v>13</v>
      </c>
      <c r="G13" s="4">
        <v>4</v>
      </c>
      <c r="H13" s="6">
        <v>21</v>
      </c>
      <c r="I13" s="4">
        <v>4</v>
      </c>
      <c r="J13" s="6">
        <v>0</v>
      </c>
      <c r="K13" s="4">
        <v>0</v>
      </c>
      <c r="L13" s="6">
        <v>0</v>
      </c>
      <c r="M13" s="4">
        <v>0</v>
      </c>
      <c r="N13" s="6">
        <f t="shared" si="0"/>
        <v>40</v>
      </c>
      <c r="O13" s="4">
        <f t="shared" si="0"/>
        <v>14</v>
      </c>
      <c r="P13" s="14">
        <f t="shared" si="1"/>
        <v>2.75</v>
      </c>
      <c r="Q13" s="14">
        <f t="shared" si="1"/>
        <v>3.5</v>
      </c>
      <c r="R13" s="15">
        <f t="shared" si="2"/>
        <v>0.75</v>
      </c>
    </row>
    <row r="14" spans="1:18" ht="32.25" customHeight="1">
      <c r="A14" s="13" t="s">
        <v>36</v>
      </c>
      <c r="B14" s="6">
        <v>12</v>
      </c>
      <c r="C14" s="4">
        <v>7</v>
      </c>
      <c r="D14" s="6">
        <v>3</v>
      </c>
      <c r="E14" s="4">
        <v>3</v>
      </c>
      <c r="F14" s="6">
        <v>6</v>
      </c>
      <c r="G14" s="4">
        <v>2</v>
      </c>
      <c r="H14" s="6">
        <v>15</v>
      </c>
      <c r="I14" s="4">
        <v>4</v>
      </c>
      <c r="J14" s="6">
        <v>0</v>
      </c>
      <c r="K14" s="4">
        <v>0</v>
      </c>
      <c r="L14" s="6">
        <v>0</v>
      </c>
      <c r="M14" s="4">
        <v>0</v>
      </c>
      <c r="N14" s="6">
        <f t="shared" si="0"/>
        <v>36</v>
      </c>
      <c r="O14" s="4">
        <f t="shared" si="0"/>
        <v>16</v>
      </c>
      <c r="P14" s="14">
        <f t="shared" si="1"/>
        <v>3.3333333333333335</v>
      </c>
      <c r="Q14" s="14">
        <f t="shared" si="1"/>
        <v>3.8125</v>
      </c>
      <c r="R14" s="15">
        <f t="shared" si="2"/>
        <v>0.4791666666666665</v>
      </c>
    </row>
    <row r="15" spans="1:18" ht="32.25" customHeight="1">
      <c r="A15" s="13" t="s">
        <v>18</v>
      </c>
      <c r="B15" s="6">
        <v>5</v>
      </c>
      <c r="C15" s="4">
        <v>5</v>
      </c>
      <c r="D15" s="6">
        <v>8</v>
      </c>
      <c r="E15" s="4">
        <v>2</v>
      </c>
      <c r="F15" s="6">
        <v>3</v>
      </c>
      <c r="G15" s="4">
        <v>2</v>
      </c>
      <c r="H15" s="6">
        <v>1</v>
      </c>
      <c r="I15" s="4">
        <v>0</v>
      </c>
      <c r="J15" s="6">
        <v>1</v>
      </c>
      <c r="K15" s="4">
        <v>0</v>
      </c>
      <c r="L15" s="6">
        <v>0</v>
      </c>
      <c r="M15" s="4">
        <v>0</v>
      </c>
      <c r="N15" s="6">
        <f t="shared" si="0"/>
        <v>18</v>
      </c>
      <c r="O15" s="4">
        <f t="shared" si="0"/>
        <v>9</v>
      </c>
      <c r="P15" s="14">
        <f t="shared" si="1"/>
        <v>3.8333333333333335</v>
      </c>
      <c r="Q15" s="14">
        <f t="shared" si="1"/>
        <v>4.333333333333333</v>
      </c>
      <c r="R15" s="15">
        <f t="shared" si="2"/>
        <v>0.49999999999999956</v>
      </c>
    </row>
    <row r="16" spans="1:18" ht="22.5" customHeight="1">
      <c r="A16" s="9" t="s">
        <v>19</v>
      </c>
      <c r="B16" s="17">
        <f aca="true" t="shared" si="3" ref="B16:O16">SUM(B7:B15)</f>
        <v>170</v>
      </c>
      <c r="C16" s="16">
        <f t="shared" si="3"/>
        <v>120</v>
      </c>
      <c r="D16" s="17">
        <f t="shared" si="3"/>
        <v>116</v>
      </c>
      <c r="E16" s="16">
        <f t="shared" si="3"/>
        <v>68</v>
      </c>
      <c r="F16" s="17">
        <f t="shared" si="3"/>
        <v>138</v>
      </c>
      <c r="G16" s="16">
        <f t="shared" si="3"/>
        <v>60</v>
      </c>
      <c r="H16" s="17">
        <f t="shared" si="3"/>
        <v>209</v>
      </c>
      <c r="I16" s="16">
        <f t="shared" si="3"/>
        <v>64</v>
      </c>
      <c r="J16" s="17">
        <f t="shared" si="3"/>
        <v>38</v>
      </c>
      <c r="K16" s="16">
        <f t="shared" si="3"/>
        <v>14</v>
      </c>
      <c r="L16" s="17">
        <f t="shared" si="3"/>
        <v>0</v>
      </c>
      <c r="M16" s="16">
        <f t="shared" si="3"/>
        <v>0</v>
      </c>
      <c r="N16" s="17">
        <f t="shared" si="3"/>
        <v>671</v>
      </c>
      <c r="O16" s="16">
        <f t="shared" si="3"/>
        <v>326</v>
      </c>
      <c r="P16" s="14">
        <f t="shared" si="1"/>
        <v>3.254843517138599</v>
      </c>
      <c r="Q16" s="14">
        <f t="shared" si="1"/>
        <v>3.6625766871165646</v>
      </c>
      <c r="R16" s="15">
        <f t="shared" si="2"/>
        <v>0.4077331699779654</v>
      </c>
    </row>
  </sheetData>
  <mergeCells count="18">
    <mergeCell ref="Q4:Q6"/>
    <mergeCell ref="R4:R6"/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"/>
  <sheetViews>
    <sheetView zoomScale="75" zoomScaleNormal="75" workbookViewId="0" topLeftCell="A1">
      <selection activeCell="I26" sqref="I26"/>
    </sheetView>
  </sheetViews>
  <sheetFormatPr defaultColWidth="9.140625" defaultRowHeight="12.75"/>
  <cols>
    <col min="1" max="1" width="20.8515625" style="1" customWidth="1"/>
    <col min="2" max="2" width="5.7109375" style="1" customWidth="1"/>
    <col min="3" max="3" width="5.57421875" style="1" customWidth="1"/>
    <col min="4" max="4" width="5.7109375" style="1" customWidth="1"/>
    <col min="5" max="5" width="4.8515625" style="1" customWidth="1"/>
    <col min="6" max="6" width="5.8515625" style="1" customWidth="1"/>
    <col min="7" max="7" width="4.7109375" style="1" customWidth="1"/>
    <col min="8" max="8" width="6.140625" style="1" customWidth="1"/>
    <col min="9" max="9" width="5.00390625" style="1" customWidth="1"/>
    <col min="10" max="10" width="5.421875" style="1" customWidth="1"/>
    <col min="11" max="11" width="5.28125" style="1" customWidth="1"/>
    <col min="12" max="12" width="4.7109375" style="1" customWidth="1"/>
    <col min="13" max="13" width="5.00390625" style="1" customWidth="1"/>
    <col min="14" max="14" width="6.57421875" style="1" customWidth="1"/>
    <col min="15" max="15" width="6.140625" style="1" customWidth="1"/>
    <col min="16" max="16" width="7.8515625" style="1" customWidth="1"/>
    <col min="17" max="17" width="6.7109375" style="1" customWidth="1"/>
    <col min="18" max="18" width="6.57421875" style="1" customWidth="1"/>
    <col min="19" max="16384" width="9.140625" style="1" customWidth="1"/>
  </cols>
  <sheetData>
    <row r="1" spans="1:16" ht="35.25" customHeight="1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="3" customFormat="1" ht="19.5" customHeight="1">
      <c r="A2" s="2" t="s">
        <v>33</v>
      </c>
    </row>
    <row r="3" spans="1:6" s="3" customFormat="1" ht="20.25" customHeight="1">
      <c r="A3" s="34" t="s">
        <v>27</v>
      </c>
      <c r="B3" s="34"/>
      <c r="C3" s="34"/>
      <c r="D3" s="34"/>
      <c r="E3" s="34"/>
      <c r="F3" s="41"/>
    </row>
    <row r="4" spans="1:18" ht="15" customHeight="1">
      <c r="A4" s="24" t="s">
        <v>10</v>
      </c>
      <c r="B4" s="24">
        <v>5</v>
      </c>
      <c r="C4" s="24"/>
      <c r="D4" s="24">
        <v>4</v>
      </c>
      <c r="E4" s="24"/>
      <c r="F4" s="24">
        <v>3</v>
      </c>
      <c r="G4" s="24"/>
      <c r="H4" s="24">
        <v>2</v>
      </c>
      <c r="I4" s="24"/>
      <c r="J4" s="24">
        <v>1</v>
      </c>
      <c r="K4" s="24"/>
      <c r="L4" s="24" t="s">
        <v>25</v>
      </c>
      <c r="M4" s="24"/>
      <c r="N4" s="26" t="s">
        <v>1</v>
      </c>
      <c r="O4" s="26"/>
      <c r="P4" s="37" t="s">
        <v>2</v>
      </c>
      <c r="Q4" s="40" t="s">
        <v>41</v>
      </c>
      <c r="R4" s="40" t="s">
        <v>38</v>
      </c>
    </row>
    <row r="5" spans="1:18" ht="24" customHeight="1">
      <c r="A5" s="24"/>
      <c r="B5" s="24" t="s">
        <v>3</v>
      </c>
      <c r="C5" s="24"/>
      <c r="D5" s="24" t="s">
        <v>4</v>
      </c>
      <c r="E5" s="24"/>
      <c r="F5" s="24" t="s">
        <v>5</v>
      </c>
      <c r="G5" s="24"/>
      <c r="H5" s="24" t="s">
        <v>6</v>
      </c>
      <c r="I5" s="24"/>
      <c r="J5" s="24" t="s">
        <v>7</v>
      </c>
      <c r="K5" s="24"/>
      <c r="L5" s="24"/>
      <c r="M5" s="24"/>
      <c r="N5" s="26"/>
      <c r="O5" s="26"/>
      <c r="P5" s="38"/>
      <c r="Q5" s="40"/>
      <c r="R5" s="40"/>
    </row>
    <row r="6" spans="1:18" ht="39.75" customHeight="1">
      <c r="A6" s="24"/>
      <c r="B6" s="4" t="s">
        <v>8</v>
      </c>
      <c r="C6" s="4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8</v>
      </c>
      <c r="K6" s="4" t="s">
        <v>9</v>
      </c>
      <c r="L6" s="4" t="s">
        <v>8</v>
      </c>
      <c r="M6" s="4" t="s">
        <v>9</v>
      </c>
      <c r="N6" s="4" t="s">
        <v>1</v>
      </c>
      <c r="O6" s="4" t="s">
        <v>9</v>
      </c>
      <c r="P6" s="39"/>
      <c r="Q6" s="40"/>
      <c r="R6" s="40"/>
    </row>
    <row r="7" spans="1:18" ht="28.5" customHeight="1">
      <c r="A7" s="11" t="s">
        <v>11</v>
      </c>
      <c r="B7" s="11">
        <v>55</v>
      </c>
      <c r="C7" s="4">
        <v>38</v>
      </c>
      <c r="D7" s="11">
        <v>19</v>
      </c>
      <c r="E7" s="4">
        <v>11</v>
      </c>
      <c r="F7" s="11">
        <v>31</v>
      </c>
      <c r="G7" s="4">
        <v>18</v>
      </c>
      <c r="H7" s="11">
        <v>49</v>
      </c>
      <c r="I7" s="4">
        <v>18</v>
      </c>
      <c r="J7" s="11">
        <v>19</v>
      </c>
      <c r="K7" s="4">
        <v>6</v>
      </c>
      <c r="L7" s="11">
        <v>0</v>
      </c>
      <c r="M7" s="4">
        <v>0</v>
      </c>
      <c r="N7" s="11">
        <f aca="true" t="shared" si="0" ref="N7:O15">B7+D7+F7+H7+J7+L7</f>
        <v>173</v>
      </c>
      <c r="O7" s="4">
        <f>C7+E7+G7+I7+K7+M7</f>
        <v>91</v>
      </c>
      <c r="P7" s="18">
        <f>SUM(B7*5+D7*4+F7*3+H7*2+J7*1)/N7</f>
        <v>3.2427745664739884</v>
      </c>
      <c r="Q7" s="18">
        <f>SUM(C7*5+E7*4+G7*3+I7*2+K7*1)/O7</f>
        <v>3.6263736263736264</v>
      </c>
      <c r="R7" s="19">
        <f>Q7-P7</f>
        <v>0.38359905989963794</v>
      </c>
    </row>
    <row r="8" spans="1:18" ht="30.75" customHeight="1">
      <c r="A8" s="11" t="s">
        <v>12</v>
      </c>
      <c r="B8" s="11">
        <v>36</v>
      </c>
      <c r="C8" s="4">
        <v>25</v>
      </c>
      <c r="D8" s="11">
        <v>32</v>
      </c>
      <c r="E8" s="4">
        <v>15</v>
      </c>
      <c r="F8" s="11">
        <v>31</v>
      </c>
      <c r="G8" s="4">
        <v>11</v>
      </c>
      <c r="H8" s="11">
        <v>23</v>
      </c>
      <c r="I8" s="4">
        <v>6</v>
      </c>
      <c r="J8" s="11">
        <v>0</v>
      </c>
      <c r="K8" s="4">
        <v>0</v>
      </c>
      <c r="L8" s="11">
        <v>0</v>
      </c>
      <c r="M8" s="4">
        <v>0</v>
      </c>
      <c r="N8" s="11">
        <f t="shared" si="0"/>
        <v>122</v>
      </c>
      <c r="O8" s="4">
        <f t="shared" si="0"/>
        <v>57</v>
      </c>
      <c r="P8" s="18">
        <f aca="true" t="shared" si="1" ref="P8:Q16">SUM(B8*5+D8*4+F8*3+H8*2+J8*1)/N8</f>
        <v>3.6639344262295084</v>
      </c>
      <c r="Q8" s="18">
        <f t="shared" si="1"/>
        <v>4.035087719298246</v>
      </c>
      <c r="R8" s="19">
        <f aca="true" t="shared" si="2" ref="R8:R16">Q8-P8</f>
        <v>0.37115329306873734</v>
      </c>
    </row>
    <row r="9" spans="1:18" ht="30.75" customHeight="1">
      <c r="A9" s="11" t="s">
        <v>13</v>
      </c>
      <c r="B9" s="11">
        <v>29</v>
      </c>
      <c r="C9" s="4">
        <v>21</v>
      </c>
      <c r="D9" s="11">
        <v>19</v>
      </c>
      <c r="E9" s="4">
        <v>11</v>
      </c>
      <c r="F9" s="11">
        <v>25</v>
      </c>
      <c r="G9" s="4">
        <v>13</v>
      </c>
      <c r="H9" s="11">
        <v>36</v>
      </c>
      <c r="I9" s="4">
        <v>8</v>
      </c>
      <c r="J9" s="11">
        <v>5</v>
      </c>
      <c r="K9" s="4">
        <v>0</v>
      </c>
      <c r="L9" s="11">
        <v>0</v>
      </c>
      <c r="M9" s="4">
        <v>0</v>
      </c>
      <c r="N9" s="11">
        <f t="shared" si="0"/>
        <v>114</v>
      </c>
      <c r="O9" s="4">
        <f t="shared" si="0"/>
        <v>53</v>
      </c>
      <c r="P9" s="18">
        <f t="shared" si="1"/>
        <v>3.2719298245614037</v>
      </c>
      <c r="Q9" s="18">
        <f t="shared" si="1"/>
        <v>3.849056603773585</v>
      </c>
      <c r="R9" s="19">
        <f t="shared" si="2"/>
        <v>0.5771267792121813</v>
      </c>
    </row>
    <row r="10" spans="1:18" ht="29.25" customHeight="1">
      <c r="A10" s="11" t="s">
        <v>14</v>
      </c>
      <c r="B10" s="11">
        <v>8</v>
      </c>
      <c r="C10" s="4">
        <v>5</v>
      </c>
      <c r="D10" s="11">
        <v>9</v>
      </c>
      <c r="E10" s="4">
        <v>5</v>
      </c>
      <c r="F10" s="11">
        <v>14</v>
      </c>
      <c r="G10" s="4">
        <v>4</v>
      </c>
      <c r="H10" s="11">
        <v>18</v>
      </c>
      <c r="I10" s="4">
        <v>11</v>
      </c>
      <c r="J10" s="11">
        <v>11</v>
      </c>
      <c r="K10" s="4">
        <v>4</v>
      </c>
      <c r="L10" s="11">
        <v>0</v>
      </c>
      <c r="M10" s="4">
        <v>0</v>
      </c>
      <c r="N10" s="11">
        <f t="shared" si="0"/>
        <v>60</v>
      </c>
      <c r="O10" s="4">
        <f t="shared" si="0"/>
        <v>29</v>
      </c>
      <c r="P10" s="18">
        <f t="shared" si="1"/>
        <v>2.75</v>
      </c>
      <c r="Q10" s="18">
        <f t="shared" si="1"/>
        <v>2.8620689655172415</v>
      </c>
      <c r="R10" s="19">
        <f t="shared" si="2"/>
        <v>0.11206896551724155</v>
      </c>
    </row>
    <row r="11" spans="1:18" ht="29.25" customHeight="1">
      <c r="A11" s="11" t="s">
        <v>21</v>
      </c>
      <c r="B11" s="11">
        <v>6</v>
      </c>
      <c r="C11" s="4">
        <v>6</v>
      </c>
      <c r="D11" s="11">
        <v>5</v>
      </c>
      <c r="E11" s="4">
        <v>5</v>
      </c>
      <c r="F11" s="11">
        <v>4</v>
      </c>
      <c r="G11" s="4">
        <v>4</v>
      </c>
      <c r="H11" s="11">
        <v>14</v>
      </c>
      <c r="I11" s="4">
        <v>9</v>
      </c>
      <c r="J11" s="11">
        <v>24</v>
      </c>
      <c r="K11" s="4">
        <v>5</v>
      </c>
      <c r="L11" s="11">
        <v>0</v>
      </c>
      <c r="M11" s="4">
        <v>0</v>
      </c>
      <c r="N11" s="11">
        <f t="shared" si="0"/>
        <v>53</v>
      </c>
      <c r="O11" s="4">
        <f t="shared" si="0"/>
        <v>29</v>
      </c>
      <c r="P11" s="18">
        <f t="shared" si="1"/>
        <v>2.150943396226415</v>
      </c>
      <c r="Q11" s="18">
        <f t="shared" si="1"/>
        <v>2.9310344827586206</v>
      </c>
      <c r="R11" s="19">
        <f t="shared" si="2"/>
        <v>0.7800910865322055</v>
      </c>
    </row>
    <row r="12" spans="1:18" ht="33" customHeight="1">
      <c r="A12" s="11" t="s">
        <v>15</v>
      </c>
      <c r="B12" s="11">
        <v>10</v>
      </c>
      <c r="C12" s="4">
        <v>7</v>
      </c>
      <c r="D12" s="11">
        <v>10</v>
      </c>
      <c r="E12" s="4">
        <v>5</v>
      </c>
      <c r="F12" s="11">
        <v>9</v>
      </c>
      <c r="G12" s="4">
        <v>5</v>
      </c>
      <c r="H12" s="11">
        <v>15</v>
      </c>
      <c r="I12" s="4">
        <v>9</v>
      </c>
      <c r="J12" s="11">
        <v>11</v>
      </c>
      <c r="K12" s="4">
        <v>2</v>
      </c>
      <c r="L12" s="11">
        <v>0</v>
      </c>
      <c r="M12" s="4">
        <v>0</v>
      </c>
      <c r="N12" s="11">
        <f t="shared" si="0"/>
        <v>55</v>
      </c>
      <c r="O12" s="4">
        <f t="shared" si="0"/>
        <v>28</v>
      </c>
      <c r="P12" s="18">
        <f t="shared" si="1"/>
        <v>2.8727272727272726</v>
      </c>
      <c r="Q12" s="18">
        <f t="shared" si="1"/>
        <v>3.2142857142857144</v>
      </c>
      <c r="R12" s="19">
        <f t="shared" si="2"/>
        <v>0.34155844155844184</v>
      </c>
    </row>
    <row r="13" spans="1:18" ht="33" customHeight="1">
      <c r="A13" s="11" t="s">
        <v>16</v>
      </c>
      <c r="B13" s="11">
        <v>4</v>
      </c>
      <c r="C13" s="4">
        <v>4</v>
      </c>
      <c r="D13" s="11">
        <v>2</v>
      </c>
      <c r="E13" s="4">
        <v>2</v>
      </c>
      <c r="F13" s="11">
        <v>10</v>
      </c>
      <c r="G13" s="4">
        <v>4</v>
      </c>
      <c r="H13" s="11">
        <v>24</v>
      </c>
      <c r="I13" s="4">
        <v>4</v>
      </c>
      <c r="J13" s="11">
        <v>0</v>
      </c>
      <c r="K13" s="4">
        <v>0</v>
      </c>
      <c r="L13" s="11">
        <v>0</v>
      </c>
      <c r="M13" s="4">
        <v>0</v>
      </c>
      <c r="N13" s="11">
        <f t="shared" si="0"/>
        <v>40</v>
      </c>
      <c r="O13" s="4">
        <f t="shared" si="0"/>
        <v>14</v>
      </c>
      <c r="P13" s="18">
        <f t="shared" si="1"/>
        <v>2.65</v>
      </c>
      <c r="Q13" s="18">
        <f t="shared" si="1"/>
        <v>3.4285714285714284</v>
      </c>
      <c r="R13" s="19">
        <f t="shared" si="2"/>
        <v>0.7785714285714285</v>
      </c>
    </row>
    <row r="14" spans="1:18" ht="33" customHeight="1">
      <c r="A14" s="11" t="s">
        <v>36</v>
      </c>
      <c r="B14" s="11">
        <v>9</v>
      </c>
      <c r="C14" s="4">
        <v>6</v>
      </c>
      <c r="D14" s="11">
        <v>2</v>
      </c>
      <c r="E14" s="4">
        <v>1</v>
      </c>
      <c r="F14" s="11">
        <v>6</v>
      </c>
      <c r="G14" s="4">
        <v>4</v>
      </c>
      <c r="H14" s="11">
        <v>15</v>
      </c>
      <c r="I14" s="4">
        <v>3</v>
      </c>
      <c r="J14" s="11">
        <v>4</v>
      </c>
      <c r="K14" s="4">
        <v>2</v>
      </c>
      <c r="L14" s="11">
        <v>0</v>
      </c>
      <c r="M14" s="4">
        <v>0</v>
      </c>
      <c r="N14" s="11">
        <f t="shared" si="0"/>
        <v>36</v>
      </c>
      <c r="O14" s="4">
        <f t="shared" si="0"/>
        <v>16</v>
      </c>
      <c r="P14" s="18">
        <f t="shared" si="1"/>
        <v>2.9166666666666665</v>
      </c>
      <c r="Q14" s="18">
        <f t="shared" si="1"/>
        <v>3.375</v>
      </c>
      <c r="R14" s="19">
        <f t="shared" si="2"/>
        <v>0.4583333333333335</v>
      </c>
    </row>
    <row r="15" spans="1:18" ht="32.25" customHeight="1">
      <c r="A15" s="11" t="s">
        <v>18</v>
      </c>
      <c r="B15" s="11">
        <v>7</v>
      </c>
      <c r="C15" s="4">
        <v>6</v>
      </c>
      <c r="D15" s="11">
        <v>6</v>
      </c>
      <c r="E15" s="4">
        <v>2</v>
      </c>
      <c r="F15" s="11">
        <v>3</v>
      </c>
      <c r="G15" s="4">
        <v>1</v>
      </c>
      <c r="H15" s="11">
        <v>1</v>
      </c>
      <c r="I15" s="4">
        <v>0</v>
      </c>
      <c r="J15" s="11">
        <v>1</v>
      </c>
      <c r="K15" s="4">
        <v>0</v>
      </c>
      <c r="L15" s="11">
        <v>0</v>
      </c>
      <c r="M15" s="4">
        <v>0</v>
      </c>
      <c r="N15" s="11">
        <f t="shared" si="0"/>
        <v>18</v>
      </c>
      <c r="O15" s="4">
        <f t="shared" si="0"/>
        <v>9</v>
      </c>
      <c r="P15" s="18">
        <f t="shared" si="1"/>
        <v>3.9444444444444446</v>
      </c>
      <c r="Q15" s="18">
        <f t="shared" si="1"/>
        <v>4.555555555555555</v>
      </c>
      <c r="R15" s="19">
        <f t="shared" si="2"/>
        <v>0.6111111111111107</v>
      </c>
    </row>
    <row r="16" spans="1:18" ht="29.25" customHeight="1">
      <c r="A16" s="8" t="s">
        <v>19</v>
      </c>
      <c r="B16" s="20">
        <f aca="true" t="shared" si="3" ref="B16:O16">SUM(B7:B15)</f>
        <v>164</v>
      </c>
      <c r="C16" s="16">
        <f t="shared" si="3"/>
        <v>118</v>
      </c>
      <c r="D16" s="20">
        <f t="shared" si="3"/>
        <v>104</v>
      </c>
      <c r="E16" s="16">
        <f t="shared" si="3"/>
        <v>57</v>
      </c>
      <c r="F16" s="20">
        <f t="shared" si="3"/>
        <v>133</v>
      </c>
      <c r="G16" s="16">
        <f t="shared" si="3"/>
        <v>64</v>
      </c>
      <c r="H16" s="20">
        <f t="shared" si="3"/>
        <v>195</v>
      </c>
      <c r="I16" s="16">
        <f t="shared" si="3"/>
        <v>68</v>
      </c>
      <c r="J16" s="20">
        <f t="shared" si="3"/>
        <v>75</v>
      </c>
      <c r="K16" s="16">
        <f t="shared" si="3"/>
        <v>19</v>
      </c>
      <c r="L16" s="20">
        <f t="shared" si="3"/>
        <v>0</v>
      </c>
      <c r="M16" s="16">
        <f t="shared" si="3"/>
        <v>0</v>
      </c>
      <c r="N16" s="20">
        <f t="shared" si="3"/>
        <v>671</v>
      </c>
      <c r="O16" s="16">
        <f t="shared" si="3"/>
        <v>326</v>
      </c>
      <c r="P16" s="18">
        <f t="shared" si="1"/>
        <v>3.1296572280178836</v>
      </c>
      <c r="Q16" s="18">
        <f t="shared" si="1"/>
        <v>3.5736196319018405</v>
      </c>
      <c r="R16" s="19">
        <f t="shared" si="2"/>
        <v>0.4439624038839569</v>
      </c>
    </row>
  </sheetData>
  <mergeCells count="18">
    <mergeCell ref="Q4:Q6"/>
    <mergeCell ref="R4:R6"/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orizontalCentered="1" verticalCentered="1"/>
  <pageMargins left="0" right="0" top="0.787401574803149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"/>
  <sheetViews>
    <sheetView zoomScale="75" zoomScaleNormal="75" workbookViewId="0" topLeftCell="A1">
      <selection activeCell="P4" sqref="P4:P6"/>
    </sheetView>
  </sheetViews>
  <sheetFormatPr defaultColWidth="9.140625" defaultRowHeight="12.75"/>
  <cols>
    <col min="1" max="1" width="21.1406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57421875" style="1" customWidth="1"/>
    <col min="14" max="14" width="8.7109375" style="1" customWidth="1"/>
    <col min="15" max="15" width="6.57421875" style="1" customWidth="1"/>
    <col min="16" max="16" width="7.8515625" style="1" customWidth="1"/>
    <col min="17" max="17" width="6.421875" style="1" customWidth="1"/>
    <col min="18" max="18" width="6.7109375" style="1" customWidth="1"/>
    <col min="19" max="16384" width="9.140625" style="1" customWidth="1"/>
  </cols>
  <sheetData>
    <row r="1" spans="1:16" ht="40.5" customHeight="1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="3" customFormat="1" ht="22.5" customHeight="1">
      <c r="A2" s="2" t="s">
        <v>33</v>
      </c>
    </row>
    <row r="3" spans="1:6" s="3" customFormat="1" ht="15.75" customHeight="1">
      <c r="A3" s="34" t="s">
        <v>28</v>
      </c>
      <c r="B3" s="34"/>
      <c r="C3" s="34"/>
      <c r="D3" s="34"/>
      <c r="E3" s="34"/>
      <c r="F3" s="35"/>
    </row>
    <row r="4" spans="1:18" ht="17.25" customHeight="1">
      <c r="A4" s="24" t="s">
        <v>10</v>
      </c>
      <c r="B4" s="24">
        <v>5</v>
      </c>
      <c r="C4" s="24"/>
      <c r="D4" s="24">
        <v>4</v>
      </c>
      <c r="E4" s="24"/>
      <c r="F4" s="24">
        <v>3</v>
      </c>
      <c r="G4" s="24"/>
      <c r="H4" s="24">
        <v>2</v>
      </c>
      <c r="I4" s="24"/>
      <c r="J4" s="24">
        <v>1</v>
      </c>
      <c r="K4" s="24"/>
      <c r="L4" s="24" t="s">
        <v>25</v>
      </c>
      <c r="M4" s="24"/>
      <c r="N4" s="26" t="s">
        <v>1</v>
      </c>
      <c r="O4" s="26"/>
      <c r="P4" s="31" t="s">
        <v>2</v>
      </c>
      <c r="Q4" s="30" t="s">
        <v>37</v>
      </c>
      <c r="R4" s="30" t="s">
        <v>38</v>
      </c>
    </row>
    <row r="5" spans="1:18" ht="22.5" customHeight="1">
      <c r="A5" s="24"/>
      <c r="B5" s="24" t="s">
        <v>3</v>
      </c>
      <c r="C5" s="24"/>
      <c r="D5" s="24" t="s">
        <v>4</v>
      </c>
      <c r="E5" s="24"/>
      <c r="F5" s="24" t="s">
        <v>5</v>
      </c>
      <c r="G5" s="24"/>
      <c r="H5" s="24" t="s">
        <v>6</v>
      </c>
      <c r="I5" s="24"/>
      <c r="J5" s="24" t="s">
        <v>7</v>
      </c>
      <c r="K5" s="24"/>
      <c r="L5" s="24"/>
      <c r="M5" s="24"/>
      <c r="N5" s="26"/>
      <c r="O5" s="26"/>
      <c r="P5" s="32"/>
      <c r="Q5" s="30"/>
      <c r="R5" s="30"/>
    </row>
    <row r="6" spans="1:18" ht="31.5" customHeight="1">
      <c r="A6" s="24"/>
      <c r="B6" s="4" t="s">
        <v>8</v>
      </c>
      <c r="C6" s="4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8</v>
      </c>
      <c r="K6" s="4" t="s">
        <v>9</v>
      </c>
      <c r="L6" s="4" t="s">
        <v>8</v>
      </c>
      <c r="M6" s="4" t="s">
        <v>9</v>
      </c>
      <c r="N6" s="4" t="s">
        <v>1</v>
      </c>
      <c r="O6" s="4" t="s">
        <v>9</v>
      </c>
      <c r="P6" s="33"/>
      <c r="Q6" s="30"/>
      <c r="R6" s="30"/>
    </row>
    <row r="7" spans="1:18" ht="31.5" customHeight="1">
      <c r="A7" s="13" t="s">
        <v>11</v>
      </c>
      <c r="B7" s="6">
        <v>63</v>
      </c>
      <c r="C7" s="4">
        <v>41</v>
      </c>
      <c r="D7" s="6">
        <v>35</v>
      </c>
      <c r="E7" s="4">
        <v>20</v>
      </c>
      <c r="F7" s="6">
        <v>27</v>
      </c>
      <c r="G7" s="4">
        <v>11</v>
      </c>
      <c r="H7" s="6">
        <v>36</v>
      </c>
      <c r="I7" s="4">
        <v>15</v>
      </c>
      <c r="J7" s="6">
        <v>12</v>
      </c>
      <c r="K7" s="4">
        <v>4</v>
      </c>
      <c r="L7" s="6">
        <v>0</v>
      </c>
      <c r="M7" s="4">
        <v>0</v>
      </c>
      <c r="N7" s="6">
        <f aca="true" t="shared" si="0" ref="N7:O15">B7+D7+F7+H7+J7+L7</f>
        <v>173</v>
      </c>
      <c r="O7" s="4">
        <f>C7+E7+G7+I7+K7+M7</f>
        <v>91</v>
      </c>
      <c r="P7" s="14">
        <f>SUM(B7*5+D7*4+F7*3+H7*2+J7*1)/N7</f>
        <v>3.5838150289017343</v>
      </c>
      <c r="Q7" s="14">
        <f>SUM(C7*5+E7*4+G7*3+I7*2+K7*1)/O7</f>
        <v>3.868131868131868</v>
      </c>
      <c r="R7" s="15">
        <f>Q7-P7</f>
        <v>0.28431683923013384</v>
      </c>
    </row>
    <row r="8" spans="1:18" ht="34.5" customHeight="1">
      <c r="A8" s="13" t="s">
        <v>12</v>
      </c>
      <c r="B8" s="6">
        <v>63</v>
      </c>
      <c r="C8" s="4">
        <v>42</v>
      </c>
      <c r="D8" s="6">
        <v>25</v>
      </c>
      <c r="E8" s="4">
        <v>9</v>
      </c>
      <c r="F8" s="6">
        <v>19</v>
      </c>
      <c r="G8" s="4">
        <v>6</v>
      </c>
      <c r="H8" s="6">
        <v>15</v>
      </c>
      <c r="I8" s="4">
        <v>0</v>
      </c>
      <c r="J8" s="6">
        <v>0</v>
      </c>
      <c r="K8" s="4">
        <v>0</v>
      </c>
      <c r="L8" s="6">
        <v>0</v>
      </c>
      <c r="M8" s="4">
        <v>0</v>
      </c>
      <c r="N8" s="6">
        <f t="shared" si="0"/>
        <v>122</v>
      </c>
      <c r="O8" s="4">
        <f t="shared" si="0"/>
        <v>57</v>
      </c>
      <c r="P8" s="14">
        <f aca="true" t="shared" si="1" ref="P8:Q16">SUM(B8*5+D8*4+F8*3+H8*2+J8*1)/N8</f>
        <v>4.114754098360656</v>
      </c>
      <c r="Q8" s="14">
        <f t="shared" si="1"/>
        <v>4.631578947368421</v>
      </c>
      <c r="R8" s="15">
        <f aca="true" t="shared" si="2" ref="R8:R16">Q8-P8</f>
        <v>0.5168248490077652</v>
      </c>
    </row>
    <row r="9" spans="1:18" ht="33.75" customHeight="1">
      <c r="A9" s="13" t="s">
        <v>13</v>
      </c>
      <c r="B9" s="6">
        <v>38</v>
      </c>
      <c r="C9" s="4">
        <v>25</v>
      </c>
      <c r="D9" s="6">
        <v>26</v>
      </c>
      <c r="E9" s="4">
        <v>14</v>
      </c>
      <c r="F9" s="6">
        <v>21</v>
      </c>
      <c r="G9" s="4">
        <v>7</v>
      </c>
      <c r="H9" s="6">
        <v>25</v>
      </c>
      <c r="I9" s="4">
        <v>7</v>
      </c>
      <c r="J9" s="6">
        <v>4</v>
      </c>
      <c r="K9" s="4">
        <v>0</v>
      </c>
      <c r="L9" s="6">
        <v>0</v>
      </c>
      <c r="M9" s="4">
        <v>0</v>
      </c>
      <c r="N9" s="6">
        <f t="shared" si="0"/>
        <v>114</v>
      </c>
      <c r="O9" s="4">
        <f t="shared" si="0"/>
        <v>53</v>
      </c>
      <c r="P9" s="14">
        <f t="shared" si="1"/>
        <v>3.6052631578947367</v>
      </c>
      <c r="Q9" s="14">
        <f t="shared" si="1"/>
        <v>4.0754716981132075</v>
      </c>
      <c r="R9" s="15">
        <f t="shared" si="2"/>
        <v>0.4702085402184708</v>
      </c>
    </row>
    <row r="10" spans="1:18" ht="30.75" customHeight="1">
      <c r="A10" s="13" t="s">
        <v>14</v>
      </c>
      <c r="B10" s="6">
        <v>10</v>
      </c>
      <c r="C10" s="4">
        <v>7</v>
      </c>
      <c r="D10" s="6">
        <v>9</v>
      </c>
      <c r="E10" s="4">
        <v>4</v>
      </c>
      <c r="F10" s="6">
        <v>12</v>
      </c>
      <c r="G10" s="4">
        <v>3</v>
      </c>
      <c r="H10" s="6">
        <v>11</v>
      </c>
      <c r="I10" s="4">
        <v>7</v>
      </c>
      <c r="J10" s="6">
        <v>18</v>
      </c>
      <c r="K10" s="4">
        <v>8</v>
      </c>
      <c r="L10" s="6">
        <v>0</v>
      </c>
      <c r="M10" s="4">
        <v>0</v>
      </c>
      <c r="N10" s="6">
        <f t="shared" si="0"/>
        <v>60</v>
      </c>
      <c r="O10" s="4">
        <f t="shared" si="0"/>
        <v>29</v>
      </c>
      <c r="P10" s="14">
        <f t="shared" si="1"/>
        <v>2.7</v>
      </c>
      <c r="Q10" s="14">
        <f t="shared" si="1"/>
        <v>2.8275862068965516</v>
      </c>
      <c r="R10" s="15">
        <f t="shared" si="2"/>
        <v>0.12758620689655142</v>
      </c>
    </row>
    <row r="11" spans="1:18" ht="30.75" customHeight="1">
      <c r="A11" s="13" t="s">
        <v>21</v>
      </c>
      <c r="B11" s="6">
        <v>11</v>
      </c>
      <c r="C11" s="4">
        <v>11</v>
      </c>
      <c r="D11" s="6">
        <v>5</v>
      </c>
      <c r="E11" s="4">
        <v>4</v>
      </c>
      <c r="F11" s="6">
        <v>10</v>
      </c>
      <c r="G11" s="4">
        <v>6</v>
      </c>
      <c r="H11" s="6">
        <v>16</v>
      </c>
      <c r="I11" s="4">
        <v>6</v>
      </c>
      <c r="J11" s="6">
        <v>11</v>
      </c>
      <c r="K11" s="4">
        <v>2</v>
      </c>
      <c r="L11" s="6">
        <v>0</v>
      </c>
      <c r="M11" s="4">
        <v>0</v>
      </c>
      <c r="N11" s="6">
        <f t="shared" si="0"/>
        <v>53</v>
      </c>
      <c r="O11" s="4">
        <f t="shared" si="0"/>
        <v>29</v>
      </c>
      <c r="P11" s="14">
        <f t="shared" si="1"/>
        <v>2.792452830188679</v>
      </c>
      <c r="Q11" s="14">
        <f t="shared" si="1"/>
        <v>3.5517241379310347</v>
      </c>
      <c r="R11" s="15">
        <f t="shared" si="2"/>
        <v>0.7592713077423556</v>
      </c>
    </row>
    <row r="12" spans="1:18" ht="32.25" customHeight="1">
      <c r="A12" s="13" t="s">
        <v>15</v>
      </c>
      <c r="B12" s="6">
        <v>13</v>
      </c>
      <c r="C12" s="4">
        <v>8</v>
      </c>
      <c r="D12" s="6">
        <v>7</v>
      </c>
      <c r="E12" s="4">
        <v>4</v>
      </c>
      <c r="F12" s="6">
        <v>21</v>
      </c>
      <c r="G12" s="4">
        <v>11</v>
      </c>
      <c r="H12" s="6">
        <v>14</v>
      </c>
      <c r="I12" s="4">
        <v>5</v>
      </c>
      <c r="J12" s="6">
        <v>0</v>
      </c>
      <c r="K12" s="4">
        <v>0</v>
      </c>
      <c r="L12" s="6">
        <v>0</v>
      </c>
      <c r="M12" s="4">
        <v>0</v>
      </c>
      <c r="N12" s="6">
        <f t="shared" si="0"/>
        <v>55</v>
      </c>
      <c r="O12" s="4">
        <f t="shared" si="0"/>
        <v>28</v>
      </c>
      <c r="P12" s="14">
        <f t="shared" si="1"/>
        <v>3.3454545454545452</v>
      </c>
      <c r="Q12" s="14">
        <f t="shared" si="1"/>
        <v>3.5357142857142856</v>
      </c>
      <c r="R12" s="15">
        <f t="shared" si="2"/>
        <v>0.19025974025974035</v>
      </c>
    </row>
    <row r="13" spans="1:18" ht="32.25" customHeight="1">
      <c r="A13" s="13" t="s">
        <v>16</v>
      </c>
      <c r="B13" s="6">
        <v>7</v>
      </c>
      <c r="C13" s="4">
        <v>5</v>
      </c>
      <c r="D13" s="6">
        <v>8</v>
      </c>
      <c r="E13" s="4">
        <v>3</v>
      </c>
      <c r="F13" s="6">
        <v>10</v>
      </c>
      <c r="G13" s="4">
        <v>4</v>
      </c>
      <c r="H13" s="6">
        <v>15</v>
      </c>
      <c r="I13" s="4">
        <v>2</v>
      </c>
      <c r="J13" s="6">
        <v>0</v>
      </c>
      <c r="K13" s="4">
        <v>0</v>
      </c>
      <c r="L13" s="6">
        <v>0</v>
      </c>
      <c r="M13" s="4">
        <v>0</v>
      </c>
      <c r="N13" s="6">
        <f t="shared" si="0"/>
        <v>40</v>
      </c>
      <c r="O13" s="4">
        <f t="shared" si="0"/>
        <v>14</v>
      </c>
      <c r="P13" s="14">
        <f t="shared" si="1"/>
        <v>3.175</v>
      </c>
      <c r="Q13" s="14">
        <f t="shared" si="1"/>
        <v>3.7857142857142856</v>
      </c>
      <c r="R13" s="15">
        <f t="shared" si="2"/>
        <v>0.6107142857142858</v>
      </c>
    </row>
    <row r="14" spans="1:18" ht="32.25" customHeight="1">
      <c r="A14" s="13" t="s">
        <v>36</v>
      </c>
      <c r="B14" s="6">
        <v>11</v>
      </c>
      <c r="C14" s="4">
        <v>6</v>
      </c>
      <c r="D14" s="6">
        <v>4</v>
      </c>
      <c r="E14" s="4">
        <v>2</v>
      </c>
      <c r="F14" s="6">
        <v>3</v>
      </c>
      <c r="G14" s="4">
        <v>2</v>
      </c>
      <c r="H14" s="6">
        <v>17</v>
      </c>
      <c r="I14" s="4">
        <v>5</v>
      </c>
      <c r="J14" s="6">
        <v>1</v>
      </c>
      <c r="K14" s="4">
        <v>1</v>
      </c>
      <c r="L14" s="6">
        <v>0</v>
      </c>
      <c r="M14" s="4">
        <v>0</v>
      </c>
      <c r="N14" s="6">
        <f t="shared" si="0"/>
        <v>36</v>
      </c>
      <c r="O14" s="4">
        <f t="shared" si="0"/>
        <v>16</v>
      </c>
      <c r="P14" s="14">
        <f t="shared" si="1"/>
        <v>3.1944444444444446</v>
      </c>
      <c r="Q14" s="14">
        <f t="shared" si="1"/>
        <v>3.4375</v>
      </c>
      <c r="R14" s="15">
        <f t="shared" si="2"/>
        <v>0.24305555555555536</v>
      </c>
    </row>
    <row r="15" spans="1:18" ht="32.25" customHeight="1">
      <c r="A15" s="13" t="s">
        <v>18</v>
      </c>
      <c r="B15" s="6">
        <v>7</v>
      </c>
      <c r="C15" s="4">
        <v>6</v>
      </c>
      <c r="D15" s="6">
        <v>6</v>
      </c>
      <c r="E15" s="4">
        <v>1</v>
      </c>
      <c r="F15" s="6">
        <v>4</v>
      </c>
      <c r="G15" s="4">
        <v>2</v>
      </c>
      <c r="H15" s="6">
        <v>1</v>
      </c>
      <c r="I15" s="4">
        <v>0</v>
      </c>
      <c r="J15" s="6">
        <v>0</v>
      </c>
      <c r="K15" s="4">
        <v>0</v>
      </c>
      <c r="L15" s="6">
        <v>0</v>
      </c>
      <c r="M15" s="4">
        <v>0</v>
      </c>
      <c r="N15" s="6">
        <f t="shared" si="0"/>
        <v>18</v>
      </c>
      <c r="O15" s="4">
        <f t="shared" si="0"/>
        <v>9</v>
      </c>
      <c r="P15" s="14">
        <f t="shared" si="1"/>
        <v>4.055555555555555</v>
      </c>
      <c r="Q15" s="14">
        <f t="shared" si="1"/>
        <v>4.444444444444445</v>
      </c>
      <c r="R15" s="15">
        <f t="shared" si="2"/>
        <v>0.3888888888888893</v>
      </c>
    </row>
    <row r="16" spans="1:18" ht="22.5" customHeight="1">
      <c r="A16" s="9" t="s">
        <v>19</v>
      </c>
      <c r="B16" s="17">
        <f aca="true" t="shared" si="3" ref="B16:O16">SUM(B7:B15)</f>
        <v>223</v>
      </c>
      <c r="C16" s="16">
        <f t="shared" si="3"/>
        <v>151</v>
      </c>
      <c r="D16" s="17">
        <f t="shared" si="3"/>
        <v>125</v>
      </c>
      <c r="E16" s="16">
        <f t="shared" si="3"/>
        <v>61</v>
      </c>
      <c r="F16" s="17">
        <f t="shared" si="3"/>
        <v>127</v>
      </c>
      <c r="G16" s="16">
        <f t="shared" si="3"/>
        <v>52</v>
      </c>
      <c r="H16" s="17">
        <f t="shared" si="3"/>
        <v>150</v>
      </c>
      <c r="I16" s="16">
        <f t="shared" si="3"/>
        <v>47</v>
      </c>
      <c r="J16" s="17">
        <f t="shared" si="3"/>
        <v>46</v>
      </c>
      <c r="K16" s="16">
        <f t="shared" si="3"/>
        <v>15</v>
      </c>
      <c r="L16" s="17">
        <f t="shared" si="3"/>
        <v>0</v>
      </c>
      <c r="M16" s="16">
        <f t="shared" si="3"/>
        <v>0</v>
      </c>
      <c r="N16" s="17">
        <f t="shared" si="3"/>
        <v>671</v>
      </c>
      <c r="O16" s="16">
        <f t="shared" si="3"/>
        <v>326</v>
      </c>
      <c r="P16" s="14">
        <f t="shared" si="1"/>
        <v>3.4903129657228016</v>
      </c>
      <c r="Q16" s="14">
        <f t="shared" si="1"/>
        <v>3.8773006134969323</v>
      </c>
      <c r="R16" s="15">
        <f t="shared" si="2"/>
        <v>0.38698764777413075</v>
      </c>
    </row>
  </sheetData>
  <mergeCells count="18">
    <mergeCell ref="Q4:Q6"/>
    <mergeCell ref="R4:R6"/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"/>
  <sheetViews>
    <sheetView zoomScale="75" zoomScaleNormal="75" workbookViewId="0" topLeftCell="A1">
      <selection activeCell="X14" sqref="X14"/>
    </sheetView>
  </sheetViews>
  <sheetFormatPr defaultColWidth="9.140625" defaultRowHeight="12.75"/>
  <cols>
    <col min="1" max="1" width="22.85156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4.8515625" style="1" customWidth="1"/>
    <col min="14" max="14" width="8.7109375" style="1" customWidth="1"/>
    <col min="15" max="15" width="6.57421875" style="1" customWidth="1"/>
    <col min="16" max="16" width="7.7109375" style="1" customWidth="1"/>
    <col min="17" max="18" width="6.7109375" style="1" customWidth="1"/>
    <col min="19" max="16384" width="9.140625" style="1" customWidth="1"/>
  </cols>
  <sheetData>
    <row r="1" spans="1:16" ht="40.5" customHeight="1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="3" customFormat="1" ht="22.5" customHeight="1">
      <c r="A2" s="2" t="s">
        <v>33</v>
      </c>
    </row>
    <row r="3" spans="1:6" s="3" customFormat="1" ht="12" customHeight="1">
      <c r="A3" s="34" t="s">
        <v>29</v>
      </c>
      <c r="B3" s="34"/>
      <c r="C3" s="34"/>
      <c r="D3" s="34"/>
      <c r="E3" s="34"/>
      <c r="F3" s="35"/>
    </row>
    <row r="4" spans="1:18" ht="17.25" customHeight="1">
      <c r="A4" s="24" t="s">
        <v>10</v>
      </c>
      <c r="B4" s="24">
        <v>5</v>
      </c>
      <c r="C4" s="24"/>
      <c r="D4" s="24">
        <v>4</v>
      </c>
      <c r="E4" s="24"/>
      <c r="F4" s="24">
        <v>3</v>
      </c>
      <c r="G4" s="24"/>
      <c r="H4" s="24">
        <v>2</v>
      </c>
      <c r="I4" s="24"/>
      <c r="J4" s="24">
        <v>1</v>
      </c>
      <c r="K4" s="24"/>
      <c r="L4" s="24" t="s">
        <v>39</v>
      </c>
      <c r="M4" s="24"/>
      <c r="N4" s="26" t="s">
        <v>1</v>
      </c>
      <c r="O4" s="26"/>
      <c r="P4" s="31" t="s">
        <v>2</v>
      </c>
      <c r="Q4" s="30" t="s">
        <v>37</v>
      </c>
      <c r="R4" s="30" t="s">
        <v>38</v>
      </c>
    </row>
    <row r="5" spans="1:18" ht="22.5" customHeight="1">
      <c r="A5" s="24"/>
      <c r="B5" s="24" t="s">
        <v>3</v>
      </c>
      <c r="C5" s="24"/>
      <c r="D5" s="24" t="s">
        <v>4</v>
      </c>
      <c r="E5" s="24"/>
      <c r="F5" s="24" t="s">
        <v>5</v>
      </c>
      <c r="G5" s="24"/>
      <c r="H5" s="24" t="s">
        <v>6</v>
      </c>
      <c r="I5" s="24"/>
      <c r="J5" s="24" t="s">
        <v>7</v>
      </c>
      <c r="K5" s="24"/>
      <c r="L5" s="24"/>
      <c r="M5" s="24"/>
      <c r="N5" s="26"/>
      <c r="O5" s="26"/>
      <c r="P5" s="32"/>
      <c r="Q5" s="30"/>
      <c r="R5" s="30"/>
    </row>
    <row r="6" spans="1:18" ht="30" customHeight="1">
      <c r="A6" s="24"/>
      <c r="B6" s="4" t="s">
        <v>8</v>
      </c>
      <c r="C6" s="4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8</v>
      </c>
      <c r="K6" s="4" t="s">
        <v>9</v>
      </c>
      <c r="L6" s="4" t="s">
        <v>8</v>
      </c>
      <c r="M6" s="4" t="s">
        <v>9</v>
      </c>
      <c r="N6" s="4" t="s">
        <v>1</v>
      </c>
      <c r="O6" s="4" t="s">
        <v>9</v>
      </c>
      <c r="P6" s="33"/>
      <c r="Q6" s="30"/>
      <c r="R6" s="30"/>
    </row>
    <row r="7" spans="1:18" ht="31.5" customHeight="1">
      <c r="A7" s="13" t="s">
        <v>11</v>
      </c>
      <c r="B7" s="6">
        <v>56</v>
      </c>
      <c r="C7" s="4">
        <v>35</v>
      </c>
      <c r="D7" s="6">
        <v>37</v>
      </c>
      <c r="E7" s="4">
        <v>21</v>
      </c>
      <c r="F7" s="6">
        <v>25</v>
      </c>
      <c r="G7" s="4">
        <v>13</v>
      </c>
      <c r="H7" s="6">
        <v>43</v>
      </c>
      <c r="I7" s="4">
        <v>17</v>
      </c>
      <c r="J7" s="6">
        <v>12</v>
      </c>
      <c r="K7" s="4">
        <v>5</v>
      </c>
      <c r="L7" s="6">
        <v>0</v>
      </c>
      <c r="M7" s="4">
        <v>0</v>
      </c>
      <c r="N7" s="6">
        <f aca="true" t="shared" si="0" ref="N7:O15">B7+D7+F7+H7+J7+L7</f>
        <v>173</v>
      </c>
      <c r="O7" s="4">
        <f>C7+E7+G7+I7+K7+M7</f>
        <v>91</v>
      </c>
      <c r="P7" s="14">
        <f>SUM(B7*5+D7*4+F7*3+H7*2+J7*1)/N7</f>
        <v>3.4739884393063583</v>
      </c>
      <c r="Q7" s="14">
        <f>SUM(C7*5+E7*4+G7*3+I7*2+K7*1)/O7</f>
        <v>3.7032967032967035</v>
      </c>
      <c r="R7" s="15">
        <f>Q7-P7</f>
        <v>0.2293082639903452</v>
      </c>
    </row>
    <row r="8" spans="1:18" ht="34.5" customHeight="1">
      <c r="A8" s="13" t="s">
        <v>12</v>
      </c>
      <c r="B8" s="6">
        <v>63</v>
      </c>
      <c r="C8" s="4">
        <v>39</v>
      </c>
      <c r="D8" s="6">
        <v>21</v>
      </c>
      <c r="E8" s="4">
        <v>8</v>
      </c>
      <c r="F8" s="6">
        <v>19</v>
      </c>
      <c r="G8" s="4">
        <v>5</v>
      </c>
      <c r="H8" s="6">
        <v>19</v>
      </c>
      <c r="I8" s="4">
        <v>5</v>
      </c>
      <c r="J8" s="6">
        <v>0</v>
      </c>
      <c r="K8" s="4">
        <v>0</v>
      </c>
      <c r="L8" s="6">
        <v>0</v>
      </c>
      <c r="M8" s="4">
        <v>0</v>
      </c>
      <c r="N8" s="6">
        <f t="shared" si="0"/>
        <v>122</v>
      </c>
      <c r="O8" s="4">
        <f t="shared" si="0"/>
        <v>57</v>
      </c>
      <c r="P8" s="14">
        <f aca="true" t="shared" si="1" ref="P8:Q16">SUM(B8*5+D8*4+F8*3+H8*2+J8*1)/N8</f>
        <v>4.049180327868853</v>
      </c>
      <c r="Q8" s="14">
        <f t="shared" si="1"/>
        <v>4.421052631578948</v>
      </c>
      <c r="R8" s="15">
        <f aca="true" t="shared" si="2" ref="R8:R16">Q8-P8</f>
        <v>0.37187230371009505</v>
      </c>
    </row>
    <row r="9" spans="1:18" ht="33.75" customHeight="1">
      <c r="A9" s="13" t="s">
        <v>13</v>
      </c>
      <c r="B9" s="6">
        <v>47</v>
      </c>
      <c r="C9" s="4">
        <v>29</v>
      </c>
      <c r="D9" s="6">
        <v>20</v>
      </c>
      <c r="E9" s="4">
        <v>9</v>
      </c>
      <c r="F9" s="6">
        <v>16</v>
      </c>
      <c r="G9" s="4">
        <v>7</v>
      </c>
      <c r="H9" s="6">
        <v>19</v>
      </c>
      <c r="I9" s="4">
        <v>6</v>
      </c>
      <c r="J9" s="6">
        <v>12</v>
      </c>
      <c r="K9" s="4">
        <v>2</v>
      </c>
      <c r="L9" s="6">
        <v>0</v>
      </c>
      <c r="M9" s="4">
        <v>0</v>
      </c>
      <c r="N9" s="6">
        <f t="shared" si="0"/>
        <v>114</v>
      </c>
      <c r="O9" s="4">
        <f t="shared" si="0"/>
        <v>53</v>
      </c>
      <c r="P9" s="14">
        <f t="shared" si="1"/>
        <v>3.6228070175438596</v>
      </c>
      <c r="Q9" s="14">
        <f t="shared" si="1"/>
        <v>4.0754716981132075</v>
      </c>
      <c r="R9" s="15">
        <f t="shared" si="2"/>
        <v>0.45266468056934794</v>
      </c>
    </row>
    <row r="10" spans="1:18" ht="30.75" customHeight="1">
      <c r="A10" s="13" t="s">
        <v>14</v>
      </c>
      <c r="B10" s="6">
        <v>12</v>
      </c>
      <c r="C10" s="4">
        <v>8</v>
      </c>
      <c r="D10" s="6">
        <v>10</v>
      </c>
      <c r="E10" s="4">
        <v>5</v>
      </c>
      <c r="F10" s="6">
        <v>14</v>
      </c>
      <c r="G10" s="4">
        <v>7</v>
      </c>
      <c r="H10" s="6">
        <v>13</v>
      </c>
      <c r="I10" s="4">
        <v>7</v>
      </c>
      <c r="J10" s="6">
        <v>11</v>
      </c>
      <c r="K10" s="4">
        <v>2</v>
      </c>
      <c r="L10" s="6">
        <v>0</v>
      </c>
      <c r="M10" s="4">
        <v>0</v>
      </c>
      <c r="N10" s="6">
        <f t="shared" si="0"/>
        <v>60</v>
      </c>
      <c r="O10" s="4">
        <f t="shared" si="0"/>
        <v>29</v>
      </c>
      <c r="P10" s="14">
        <f t="shared" si="1"/>
        <v>2.9833333333333334</v>
      </c>
      <c r="Q10" s="14">
        <f t="shared" si="1"/>
        <v>3.3448275862068964</v>
      </c>
      <c r="R10" s="15">
        <f t="shared" si="2"/>
        <v>0.36149425287356296</v>
      </c>
    </row>
    <row r="11" spans="1:18" ht="30.75" customHeight="1">
      <c r="A11" s="13" t="s">
        <v>21</v>
      </c>
      <c r="B11" s="6">
        <v>13</v>
      </c>
      <c r="C11" s="4">
        <v>13</v>
      </c>
      <c r="D11" s="6">
        <v>9</v>
      </c>
      <c r="E11" s="4">
        <v>7</v>
      </c>
      <c r="F11" s="6">
        <v>16</v>
      </c>
      <c r="G11" s="4">
        <v>6</v>
      </c>
      <c r="H11" s="6">
        <v>15</v>
      </c>
      <c r="I11" s="4">
        <v>3</v>
      </c>
      <c r="J11" s="6">
        <v>0</v>
      </c>
      <c r="K11" s="4">
        <v>0</v>
      </c>
      <c r="L11" s="6">
        <v>0</v>
      </c>
      <c r="M11" s="4">
        <v>0</v>
      </c>
      <c r="N11" s="6">
        <f t="shared" si="0"/>
        <v>53</v>
      </c>
      <c r="O11" s="4">
        <f t="shared" si="0"/>
        <v>29</v>
      </c>
      <c r="P11" s="14">
        <f t="shared" si="1"/>
        <v>3.3773584905660377</v>
      </c>
      <c r="Q11" s="14">
        <f t="shared" si="1"/>
        <v>4.0344827586206895</v>
      </c>
      <c r="R11" s="15">
        <f t="shared" si="2"/>
        <v>0.6571242680546518</v>
      </c>
    </row>
    <row r="12" spans="1:18" ht="32.25" customHeight="1">
      <c r="A12" s="13" t="s">
        <v>15</v>
      </c>
      <c r="B12" s="6">
        <v>11</v>
      </c>
      <c r="C12" s="4">
        <v>6</v>
      </c>
      <c r="D12" s="6">
        <v>7</v>
      </c>
      <c r="E12" s="4">
        <v>7</v>
      </c>
      <c r="F12" s="6">
        <v>6</v>
      </c>
      <c r="G12" s="4">
        <v>2</v>
      </c>
      <c r="H12" s="6">
        <v>22</v>
      </c>
      <c r="I12" s="4">
        <v>10</v>
      </c>
      <c r="J12" s="6">
        <v>9</v>
      </c>
      <c r="K12" s="4">
        <v>3</v>
      </c>
      <c r="L12" s="6">
        <v>0</v>
      </c>
      <c r="M12" s="4">
        <v>0</v>
      </c>
      <c r="N12" s="6">
        <f t="shared" si="0"/>
        <v>55</v>
      </c>
      <c r="O12" s="4">
        <f t="shared" si="0"/>
        <v>28</v>
      </c>
      <c r="P12" s="14">
        <f t="shared" si="1"/>
        <v>2.8</v>
      </c>
      <c r="Q12" s="14">
        <f t="shared" si="1"/>
        <v>3.107142857142857</v>
      </c>
      <c r="R12" s="15">
        <f t="shared" si="2"/>
        <v>0.3071428571428574</v>
      </c>
    </row>
    <row r="13" spans="1:18" ht="32.25" customHeight="1">
      <c r="A13" s="13" t="s">
        <v>16</v>
      </c>
      <c r="B13" s="6">
        <v>10</v>
      </c>
      <c r="C13" s="4">
        <v>8</v>
      </c>
      <c r="D13" s="6">
        <v>10</v>
      </c>
      <c r="E13" s="4">
        <v>1</v>
      </c>
      <c r="F13" s="6">
        <v>6</v>
      </c>
      <c r="G13" s="4">
        <v>3</v>
      </c>
      <c r="H13" s="6">
        <v>14</v>
      </c>
      <c r="I13" s="4">
        <v>2</v>
      </c>
      <c r="J13" s="6">
        <v>0</v>
      </c>
      <c r="K13" s="4">
        <v>0</v>
      </c>
      <c r="L13" s="6">
        <v>0</v>
      </c>
      <c r="M13" s="4">
        <v>0</v>
      </c>
      <c r="N13" s="6">
        <f t="shared" si="0"/>
        <v>40</v>
      </c>
      <c r="O13" s="4">
        <f t="shared" si="0"/>
        <v>14</v>
      </c>
      <c r="P13" s="14">
        <f t="shared" si="1"/>
        <v>3.4</v>
      </c>
      <c r="Q13" s="14">
        <f t="shared" si="1"/>
        <v>4.071428571428571</v>
      </c>
      <c r="R13" s="15">
        <f t="shared" si="2"/>
        <v>0.6714285714285713</v>
      </c>
    </row>
    <row r="14" spans="1:18" ht="32.25" customHeight="1">
      <c r="A14" s="13" t="s">
        <v>36</v>
      </c>
      <c r="B14" s="6">
        <v>13</v>
      </c>
      <c r="C14" s="4">
        <v>7</v>
      </c>
      <c r="D14" s="6">
        <v>3</v>
      </c>
      <c r="E14" s="4">
        <v>2</v>
      </c>
      <c r="F14" s="6">
        <v>8</v>
      </c>
      <c r="G14" s="4">
        <v>4</v>
      </c>
      <c r="H14" s="6">
        <v>12</v>
      </c>
      <c r="I14" s="4">
        <v>3</v>
      </c>
      <c r="J14" s="6">
        <v>0</v>
      </c>
      <c r="K14" s="4">
        <v>0</v>
      </c>
      <c r="L14" s="6">
        <v>0</v>
      </c>
      <c r="M14" s="4">
        <v>0</v>
      </c>
      <c r="N14" s="6">
        <f t="shared" si="0"/>
        <v>36</v>
      </c>
      <c r="O14" s="4">
        <f t="shared" si="0"/>
        <v>16</v>
      </c>
      <c r="P14" s="14">
        <f t="shared" si="1"/>
        <v>3.4722222222222223</v>
      </c>
      <c r="Q14" s="14">
        <f t="shared" si="1"/>
        <v>3.8125</v>
      </c>
      <c r="R14" s="15">
        <f t="shared" si="2"/>
        <v>0.3402777777777777</v>
      </c>
    </row>
    <row r="15" spans="1:18" ht="32.25" customHeight="1">
      <c r="A15" s="13" t="s">
        <v>18</v>
      </c>
      <c r="B15" s="6">
        <v>7</v>
      </c>
      <c r="C15" s="4">
        <v>6</v>
      </c>
      <c r="D15" s="6">
        <v>6</v>
      </c>
      <c r="E15" s="4">
        <v>1</v>
      </c>
      <c r="F15" s="6">
        <v>4</v>
      </c>
      <c r="G15" s="4">
        <v>2</v>
      </c>
      <c r="H15" s="6">
        <v>1</v>
      </c>
      <c r="I15" s="4">
        <v>0</v>
      </c>
      <c r="J15" s="6">
        <v>0</v>
      </c>
      <c r="K15" s="4">
        <v>0</v>
      </c>
      <c r="L15" s="6">
        <v>0</v>
      </c>
      <c r="M15" s="4">
        <v>0</v>
      </c>
      <c r="N15" s="6">
        <f t="shared" si="0"/>
        <v>18</v>
      </c>
      <c r="O15" s="4">
        <f t="shared" si="0"/>
        <v>9</v>
      </c>
      <c r="P15" s="14">
        <f t="shared" si="1"/>
        <v>4.055555555555555</v>
      </c>
      <c r="Q15" s="14">
        <f t="shared" si="1"/>
        <v>4.444444444444445</v>
      </c>
      <c r="R15" s="15">
        <f t="shared" si="2"/>
        <v>0.3888888888888893</v>
      </c>
    </row>
    <row r="16" spans="1:18" ht="22.5" customHeight="1">
      <c r="A16" s="9" t="s">
        <v>19</v>
      </c>
      <c r="B16" s="17">
        <f aca="true" t="shared" si="3" ref="B16:O16">SUM(B7:B15)</f>
        <v>232</v>
      </c>
      <c r="C16" s="16">
        <f t="shared" si="3"/>
        <v>151</v>
      </c>
      <c r="D16" s="17">
        <f t="shared" si="3"/>
        <v>123</v>
      </c>
      <c r="E16" s="16">
        <f t="shared" si="3"/>
        <v>61</v>
      </c>
      <c r="F16" s="17">
        <f t="shared" si="3"/>
        <v>114</v>
      </c>
      <c r="G16" s="16">
        <f t="shared" si="3"/>
        <v>49</v>
      </c>
      <c r="H16" s="17">
        <f t="shared" si="3"/>
        <v>158</v>
      </c>
      <c r="I16" s="16">
        <f t="shared" si="3"/>
        <v>53</v>
      </c>
      <c r="J16" s="17">
        <f t="shared" si="3"/>
        <v>44</v>
      </c>
      <c r="K16" s="16">
        <f t="shared" si="3"/>
        <v>12</v>
      </c>
      <c r="L16" s="17">
        <f t="shared" si="3"/>
        <v>0</v>
      </c>
      <c r="M16" s="16">
        <f t="shared" si="3"/>
        <v>0</v>
      </c>
      <c r="N16" s="17">
        <f t="shared" si="3"/>
        <v>671</v>
      </c>
      <c r="O16" s="16">
        <f t="shared" si="3"/>
        <v>326</v>
      </c>
      <c r="P16" s="14">
        <f t="shared" si="1"/>
        <v>3.5081967213114753</v>
      </c>
      <c r="Q16" s="14">
        <f t="shared" si="1"/>
        <v>3.8773006134969323</v>
      </c>
      <c r="R16" s="15">
        <f t="shared" si="2"/>
        <v>0.369103892185457</v>
      </c>
    </row>
  </sheetData>
  <mergeCells count="18">
    <mergeCell ref="Q4:Q6"/>
    <mergeCell ref="R4:R6"/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"/>
  <sheetViews>
    <sheetView zoomScale="75" zoomScaleNormal="75" workbookViewId="0" topLeftCell="A1">
      <selection activeCell="P4" sqref="P4:P6"/>
    </sheetView>
  </sheetViews>
  <sheetFormatPr defaultColWidth="9.140625" defaultRowHeight="12.75"/>
  <cols>
    <col min="1" max="1" width="21.85156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57421875" style="1" customWidth="1"/>
    <col min="14" max="14" width="8.7109375" style="1" customWidth="1"/>
    <col min="15" max="15" width="6.57421875" style="1" customWidth="1"/>
    <col min="16" max="16" width="7.8515625" style="1" customWidth="1"/>
    <col min="17" max="18" width="6.7109375" style="1" customWidth="1"/>
    <col min="19" max="16384" width="9.140625" style="1" customWidth="1"/>
  </cols>
  <sheetData>
    <row r="1" spans="1:16" ht="40.5" customHeight="1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="3" customFormat="1" ht="16.5" customHeight="1">
      <c r="A2" s="2" t="s">
        <v>33</v>
      </c>
    </row>
    <row r="3" spans="1:6" s="3" customFormat="1" ht="12.75" customHeight="1">
      <c r="A3" s="34" t="s">
        <v>30</v>
      </c>
      <c r="B3" s="34"/>
      <c r="C3" s="34"/>
      <c r="D3" s="34"/>
      <c r="E3" s="34"/>
      <c r="F3" s="35"/>
    </row>
    <row r="4" spans="1:18" ht="17.25" customHeight="1">
      <c r="A4" s="24" t="s">
        <v>10</v>
      </c>
      <c r="B4" s="24">
        <v>5</v>
      </c>
      <c r="C4" s="24"/>
      <c r="D4" s="24">
        <v>4</v>
      </c>
      <c r="E4" s="24"/>
      <c r="F4" s="24">
        <v>3</v>
      </c>
      <c r="G4" s="24"/>
      <c r="H4" s="24">
        <v>2</v>
      </c>
      <c r="I4" s="24"/>
      <c r="J4" s="24">
        <v>1</v>
      </c>
      <c r="K4" s="24"/>
      <c r="L4" s="24" t="s">
        <v>25</v>
      </c>
      <c r="M4" s="24"/>
      <c r="N4" s="26" t="s">
        <v>1</v>
      </c>
      <c r="O4" s="26"/>
      <c r="P4" s="31" t="s">
        <v>2</v>
      </c>
      <c r="Q4" s="30" t="s">
        <v>37</v>
      </c>
      <c r="R4" s="30" t="s">
        <v>38</v>
      </c>
    </row>
    <row r="5" spans="1:18" ht="21" customHeight="1">
      <c r="A5" s="24"/>
      <c r="B5" s="24" t="s">
        <v>3</v>
      </c>
      <c r="C5" s="24"/>
      <c r="D5" s="24" t="s">
        <v>4</v>
      </c>
      <c r="E5" s="24"/>
      <c r="F5" s="24" t="s">
        <v>5</v>
      </c>
      <c r="G5" s="24"/>
      <c r="H5" s="24" t="s">
        <v>6</v>
      </c>
      <c r="I5" s="24"/>
      <c r="J5" s="24" t="s">
        <v>7</v>
      </c>
      <c r="K5" s="24"/>
      <c r="L5" s="24"/>
      <c r="M5" s="24"/>
      <c r="N5" s="26"/>
      <c r="O5" s="26"/>
      <c r="P5" s="32"/>
      <c r="Q5" s="30"/>
      <c r="R5" s="30"/>
    </row>
    <row r="6" spans="1:18" ht="36" customHeight="1">
      <c r="A6" s="24"/>
      <c r="B6" s="4" t="s">
        <v>8</v>
      </c>
      <c r="C6" s="4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8</v>
      </c>
      <c r="K6" s="4" t="s">
        <v>9</v>
      </c>
      <c r="L6" s="4" t="s">
        <v>8</v>
      </c>
      <c r="M6" s="4" t="s">
        <v>9</v>
      </c>
      <c r="N6" s="4" t="s">
        <v>1</v>
      </c>
      <c r="O6" s="4" t="s">
        <v>9</v>
      </c>
      <c r="P6" s="33"/>
      <c r="Q6" s="30"/>
      <c r="R6" s="30"/>
    </row>
    <row r="7" spans="1:18" ht="31.5" customHeight="1">
      <c r="A7" s="13" t="s">
        <v>11</v>
      </c>
      <c r="B7" s="6">
        <v>47</v>
      </c>
      <c r="C7" s="4">
        <v>28</v>
      </c>
      <c r="D7" s="6">
        <v>34</v>
      </c>
      <c r="E7" s="4">
        <v>18</v>
      </c>
      <c r="F7" s="6">
        <v>27</v>
      </c>
      <c r="G7" s="4">
        <v>18</v>
      </c>
      <c r="H7" s="6">
        <v>51</v>
      </c>
      <c r="I7" s="4">
        <v>20</v>
      </c>
      <c r="J7" s="6">
        <v>14</v>
      </c>
      <c r="K7" s="4">
        <v>7</v>
      </c>
      <c r="L7" s="6">
        <v>0</v>
      </c>
      <c r="M7" s="4">
        <v>0</v>
      </c>
      <c r="N7" s="6">
        <f aca="true" t="shared" si="0" ref="N7:O15">B7+D7+F7+H7+J7+L7</f>
        <v>173</v>
      </c>
      <c r="O7" s="4">
        <f>C7+E7+G7+I7+K7+M7</f>
        <v>91</v>
      </c>
      <c r="P7" s="14">
        <f>SUM(B7*5+D7*4+F7*3+H7*2+J7*1)/N7</f>
        <v>3.2832369942196533</v>
      </c>
      <c r="Q7" s="14">
        <f>SUM(C7*5+E7*4+G7*3+I7*2+K7*1)/O7</f>
        <v>3.4395604395604398</v>
      </c>
      <c r="R7" s="15">
        <f>Q7-P7</f>
        <v>0.15632344534078646</v>
      </c>
    </row>
    <row r="8" spans="1:18" ht="34.5" customHeight="1">
      <c r="A8" s="13" t="s">
        <v>12</v>
      </c>
      <c r="B8" s="6">
        <v>55</v>
      </c>
      <c r="C8" s="4">
        <v>33</v>
      </c>
      <c r="D8" s="6">
        <v>18</v>
      </c>
      <c r="E8" s="4">
        <v>7</v>
      </c>
      <c r="F8" s="6">
        <v>21</v>
      </c>
      <c r="G8" s="4">
        <v>9</v>
      </c>
      <c r="H8" s="6">
        <v>16</v>
      </c>
      <c r="I8" s="4">
        <v>5</v>
      </c>
      <c r="J8" s="6">
        <v>12</v>
      </c>
      <c r="K8" s="4">
        <v>3</v>
      </c>
      <c r="L8" s="6">
        <v>0</v>
      </c>
      <c r="M8" s="4">
        <v>0</v>
      </c>
      <c r="N8" s="6">
        <f t="shared" si="0"/>
        <v>122</v>
      </c>
      <c r="O8" s="4">
        <f t="shared" si="0"/>
        <v>57</v>
      </c>
      <c r="P8" s="14">
        <f aca="true" t="shared" si="1" ref="P8:Q16">SUM(B8*5+D8*4+F8*3+H8*2+J8*1)/N8</f>
        <v>3.721311475409836</v>
      </c>
      <c r="Q8" s="14">
        <f t="shared" si="1"/>
        <v>4.087719298245614</v>
      </c>
      <c r="R8" s="15">
        <f aca="true" t="shared" si="2" ref="R8:R16">Q8-P8</f>
        <v>0.3664078228357779</v>
      </c>
    </row>
    <row r="9" spans="1:18" ht="33.75" customHeight="1">
      <c r="A9" s="13" t="s">
        <v>13</v>
      </c>
      <c r="B9" s="6">
        <v>39</v>
      </c>
      <c r="C9" s="4">
        <v>24</v>
      </c>
      <c r="D9" s="6">
        <v>30</v>
      </c>
      <c r="E9" s="4">
        <v>14</v>
      </c>
      <c r="F9" s="6">
        <v>18</v>
      </c>
      <c r="G9" s="4">
        <v>7</v>
      </c>
      <c r="H9" s="6">
        <v>19</v>
      </c>
      <c r="I9" s="4">
        <v>8</v>
      </c>
      <c r="J9" s="6">
        <v>8</v>
      </c>
      <c r="K9" s="4">
        <v>0</v>
      </c>
      <c r="L9" s="6">
        <v>0</v>
      </c>
      <c r="M9" s="4">
        <v>0</v>
      </c>
      <c r="N9" s="6">
        <f t="shared" si="0"/>
        <v>114</v>
      </c>
      <c r="O9" s="4">
        <f t="shared" si="0"/>
        <v>53</v>
      </c>
      <c r="P9" s="14">
        <f t="shared" si="1"/>
        <v>3.6403508771929824</v>
      </c>
      <c r="Q9" s="14">
        <f t="shared" si="1"/>
        <v>4.018867924528302</v>
      </c>
      <c r="R9" s="15">
        <f t="shared" si="2"/>
        <v>0.37851704733531966</v>
      </c>
    </row>
    <row r="10" spans="1:18" ht="30.75" customHeight="1">
      <c r="A10" s="13" t="s">
        <v>14</v>
      </c>
      <c r="B10" s="6">
        <v>8</v>
      </c>
      <c r="C10" s="4">
        <v>7</v>
      </c>
      <c r="D10" s="6">
        <v>9</v>
      </c>
      <c r="E10" s="4">
        <v>5</v>
      </c>
      <c r="F10" s="6">
        <v>13</v>
      </c>
      <c r="G10" s="4">
        <v>5</v>
      </c>
      <c r="H10" s="6">
        <v>8</v>
      </c>
      <c r="I10" s="4">
        <v>4</v>
      </c>
      <c r="J10" s="6">
        <v>22</v>
      </c>
      <c r="K10" s="4">
        <v>8</v>
      </c>
      <c r="L10" s="6">
        <v>0</v>
      </c>
      <c r="M10" s="4">
        <v>0</v>
      </c>
      <c r="N10" s="6">
        <f t="shared" si="0"/>
        <v>60</v>
      </c>
      <c r="O10" s="4">
        <f t="shared" si="0"/>
        <v>29</v>
      </c>
      <c r="P10" s="14">
        <f t="shared" si="1"/>
        <v>2.55</v>
      </c>
      <c r="Q10" s="14">
        <f t="shared" si="1"/>
        <v>2.9655172413793105</v>
      </c>
      <c r="R10" s="15">
        <f t="shared" si="2"/>
        <v>0.4155172413793107</v>
      </c>
    </row>
    <row r="11" spans="1:18" ht="30.75" customHeight="1">
      <c r="A11" s="13" t="s">
        <v>21</v>
      </c>
      <c r="B11" s="6">
        <v>8</v>
      </c>
      <c r="C11" s="4">
        <v>8</v>
      </c>
      <c r="D11" s="6">
        <v>5</v>
      </c>
      <c r="E11" s="4">
        <v>4</v>
      </c>
      <c r="F11" s="6">
        <v>9</v>
      </c>
      <c r="G11" s="4">
        <v>6</v>
      </c>
      <c r="H11" s="6">
        <v>20</v>
      </c>
      <c r="I11" s="4">
        <v>8</v>
      </c>
      <c r="J11" s="6">
        <v>11</v>
      </c>
      <c r="K11" s="4">
        <v>3</v>
      </c>
      <c r="L11" s="6">
        <v>0</v>
      </c>
      <c r="M11" s="4">
        <v>0</v>
      </c>
      <c r="N11" s="6">
        <f t="shared" si="0"/>
        <v>53</v>
      </c>
      <c r="O11" s="4">
        <f t="shared" si="0"/>
        <v>29</v>
      </c>
      <c r="P11" s="14">
        <f t="shared" si="1"/>
        <v>2.6037735849056602</v>
      </c>
      <c r="Q11" s="14">
        <f t="shared" si="1"/>
        <v>3.206896551724138</v>
      </c>
      <c r="R11" s="15">
        <f t="shared" si="2"/>
        <v>0.6031229668184777</v>
      </c>
    </row>
    <row r="12" spans="1:18" ht="32.25" customHeight="1">
      <c r="A12" s="13" t="s">
        <v>15</v>
      </c>
      <c r="B12" s="6">
        <v>11</v>
      </c>
      <c r="C12" s="4">
        <v>6</v>
      </c>
      <c r="D12" s="6">
        <v>7</v>
      </c>
      <c r="E12" s="4">
        <v>5</v>
      </c>
      <c r="F12" s="6">
        <v>17</v>
      </c>
      <c r="G12" s="4">
        <v>8</v>
      </c>
      <c r="H12" s="6">
        <v>18</v>
      </c>
      <c r="I12" s="4">
        <v>7</v>
      </c>
      <c r="J12" s="6">
        <v>2</v>
      </c>
      <c r="K12" s="4">
        <v>2</v>
      </c>
      <c r="L12" s="6">
        <v>0</v>
      </c>
      <c r="M12" s="4">
        <v>0</v>
      </c>
      <c r="N12" s="6">
        <f t="shared" si="0"/>
        <v>55</v>
      </c>
      <c r="O12" s="4">
        <f t="shared" si="0"/>
        <v>28</v>
      </c>
      <c r="P12" s="14">
        <f t="shared" si="1"/>
        <v>3.1272727272727274</v>
      </c>
      <c r="Q12" s="14">
        <f t="shared" si="1"/>
        <v>3.2142857142857144</v>
      </c>
      <c r="R12" s="15">
        <f t="shared" si="2"/>
        <v>0.08701298701298699</v>
      </c>
    </row>
    <row r="13" spans="1:18" ht="32.25" customHeight="1">
      <c r="A13" s="13" t="s">
        <v>16</v>
      </c>
      <c r="B13" s="6">
        <v>8</v>
      </c>
      <c r="C13" s="4">
        <v>5</v>
      </c>
      <c r="D13" s="6">
        <v>6</v>
      </c>
      <c r="E13" s="4">
        <v>4</v>
      </c>
      <c r="F13" s="6">
        <v>9</v>
      </c>
      <c r="G13" s="4">
        <v>2</v>
      </c>
      <c r="H13" s="6">
        <v>13</v>
      </c>
      <c r="I13" s="4">
        <v>3</v>
      </c>
      <c r="J13" s="6">
        <v>4</v>
      </c>
      <c r="K13" s="4">
        <v>0</v>
      </c>
      <c r="L13" s="6">
        <v>0</v>
      </c>
      <c r="M13" s="4">
        <v>0</v>
      </c>
      <c r="N13" s="6">
        <f t="shared" si="0"/>
        <v>40</v>
      </c>
      <c r="O13" s="4">
        <f t="shared" si="0"/>
        <v>14</v>
      </c>
      <c r="P13" s="14">
        <f t="shared" si="1"/>
        <v>3.025</v>
      </c>
      <c r="Q13" s="14">
        <f t="shared" si="1"/>
        <v>3.7857142857142856</v>
      </c>
      <c r="R13" s="15">
        <f t="shared" si="2"/>
        <v>0.7607142857142857</v>
      </c>
    </row>
    <row r="14" spans="1:18" ht="32.25" customHeight="1">
      <c r="A14" s="13" t="s">
        <v>36</v>
      </c>
      <c r="B14" s="6">
        <v>10</v>
      </c>
      <c r="C14" s="4">
        <v>6</v>
      </c>
      <c r="D14" s="6">
        <v>4</v>
      </c>
      <c r="E14" s="4">
        <v>3</v>
      </c>
      <c r="F14" s="6">
        <v>4</v>
      </c>
      <c r="G14" s="4">
        <v>3</v>
      </c>
      <c r="H14" s="6">
        <v>18</v>
      </c>
      <c r="I14" s="4">
        <v>4</v>
      </c>
      <c r="J14" s="6">
        <v>0</v>
      </c>
      <c r="K14" s="4">
        <v>0</v>
      </c>
      <c r="L14" s="6">
        <v>0</v>
      </c>
      <c r="M14" s="4">
        <v>0</v>
      </c>
      <c r="N14" s="6">
        <f t="shared" si="0"/>
        <v>36</v>
      </c>
      <c r="O14" s="4">
        <f t="shared" si="0"/>
        <v>16</v>
      </c>
      <c r="P14" s="14">
        <f t="shared" si="1"/>
        <v>3.1666666666666665</v>
      </c>
      <c r="Q14" s="14">
        <f t="shared" si="1"/>
        <v>3.6875</v>
      </c>
      <c r="R14" s="15">
        <f t="shared" si="2"/>
        <v>0.5208333333333335</v>
      </c>
    </row>
    <row r="15" spans="1:18" ht="32.25" customHeight="1">
      <c r="A15" s="13" t="s">
        <v>18</v>
      </c>
      <c r="B15" s="6">
        <v>7</v>
      </c>
      <c r="C15" s="4">
        <v>5</v>
      </c>
      <c r="D15" s="6">
        <v>2</v>
      </c>
      <c r="E15" s="4">
        <v>2</v>
      </c>
      <c r="F15" s="6">
        <v>5</v>
      </c>
      <c r="G15" s="4">
        <v>2</v>
      </c>
      <c r="H15" s="6">
        <v>1</v>
      </c>
      <c r="I15" s="4">
        <v>0</v>
      </c>
      <c r="J15" s="6">
        <v>3</v>
      </c>
      <c r="K15" s="4">
        <v>0</v>
      </c>
      <c r="L15" s="6">
        <v>0</v>
      </c>
      <c r="M15" s="4">
        <v>0</v>
      </c>
      <c r="N15" s="6">
        <f t="shared" si="0"/>
        <v>18</v>
      </c>
      <c r="O15" s="4">
        <f t="shared" si="0"/>
        <v>9</v>
      </c>
      <c r="P15" s="14">
        <f t="shared" si="1"/>
        <v>3.5</v>
      </c>
      <c r="Q15" s="14">
        <f t="shared" si="1"/>
        <v>4.333333333333333</v>
      </c>
      <c r="R15" s="15">
        <f t="shared" si="2"/>
        <v>0.833333333333333</v>
      </c>
    </row>
    <row r="16" spans="1:18" ht="22.5" customHeight="1">
      <c r="A16" s="9" t="s">
        <v>19</v>
      </c>
      <c r="B16" s="17">
        <f aca="true" t="shared" si="3" ref="B16:O16">SUM(B7:B15)</f>
        <v>193</v>
      </c>
      <c r="C16" s="16">
        <f t="shared" si="3"/>
        <v>122</v>
      </c>
      <c r="D16" s="17">
        <f t="shared" si="3"/>
        <v>115</v>
      </c>
      <c r="E16" s="16">
        <f t="shared" si="3"/>
        <v>62</v>
      </c>
      <c r="F16" s="17">
        <f t="shared" si="3"/>
        <v>123</v>
      </c>
      <c r="G16" s="16">
        <f t="shared" si="3"/>
        <v>60</v>
      </c>
      <c r="H16" s="17">
        <f t="shared" si="3"/>
        <v>164</v>
      </c>
      <c r="I16" s="16">
        <f t="shared" si="3"/>
        <v>59</v>
      </c>
      <c r="J16" s="17">
        <f t="shared" si="3"/>
        <v>76</v>
      </c>
      <c r="K16" s="16">
        <f t="shared" si="3"/>
        <v>23</v>
      </c>
      <c r="L16" s="17">
        <f t="shared" si="3"/>
        <v>0</v>
      </c>
      <c r="M16" s="16">
        <f t="shared" si="3"/>
        <v>0</v>
      </c>
      <c r="N16" s="17">
        <f t="shared" si="3"/>
        <v>671</v>
      </c>
      <c r="O16" s="16">
        <f t="shared" si="3"/>
        <v>326</v>
      </c>
      <c r="P16" s="14">
        <f t="shared" si="1"/>
        <v>3.2757078986587183</v>
      </c>
      <c r="Q16" s="14">
        <f t="shared" si="1"/>
        <v>3.6165644171779143</v>
      </c>
      <c r="R16" s="15">
        <f t="shared" si="2"/>
        <v>0.3408565185191961</v>
      </c>
    </row>
  </sheetData>
  <mergeCells count="18">
    <mergeCell ref="Q4:Q6"/>
    <mergeCell ref="R4:R6"/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1">
      <selection activeCell="P4" sqref="P4:P6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6.421875" style="1" customWidth="1"/>
    <col min="17" max="16384" width="9.140625" style="1" customWidth="1"/>
  </cols>
  <sheetData>
    <row r="1" spans="1:16" ht="40.5" customHeight="1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="3" customFormat="1" ht="22.5" customHeight="1">
      <c r="A2" s="2" t="s">
        <v>33</v>
      </c>
    </row>
    <row r="3" spans="1:6" s="3" customFormat="1" ht="21" customHeight="1">
      <c r="A3" s="34" t="s">
        <v>31</v>
      </c>
      <c r="B3" s="34"/>
      <c r="C3" s="34"/>
      <c r="D3" s="34"/>
      <c r="E3" s="34"/>
      <c r="F3" s="35"/>
    </row>
    <row r="4" spans="1:16" ht="17.25" customHeight="1">
      <c r="A4" s="42" t="s">
        <v>10</v>
      </c>
      <c r="B4" s="24">
        <v>5</v>
      </c>
      <c r="C4" s="24"/>
      <c r="D4" s="24">
        <v>4</v>
      </c>
      <c r="E4" s="24"/>
      <c r="F4" s="24">
        <v>3</v>
      </c>
      <c r="G4" s="24"/>
      <c r="H4" s="24">
        <v>2</v>
      </c>
      <c r="I4" s="24"/>
      <c r="J4" s="24">
        <v>1</v>
      </c>
      <c r="K4" s="24"/>
      <c r="L4" s="24" t="s">
        <v>25</v>
      </c>
      <c r="M4" s="24"/>
      <c r="N4" s="26" t="s">
        <v>1</v>
      </c>
      <c r="O4" s="26"/>
      <c r="P4" s="31" t="s">
        <v>2</v>
      </c>
    </row>
    <row r="5" spans="1:16" ht="22.5" customHeight="1">
      <c r="A5" s="42"/>
      <c r="B5" s="24" t="s">
        <v>3</v>
      </c>
      <c r="C5" s="24"/>
      <c r="D5" s="24" t="s">
        <v>4</v>
      </c>
      <c r="E5" s="24"/>
      <c r="F5" s="24" t="s">
        <v>5</v>
      </c>
      <c r="G5" s="24"/>
      <c r="H5" s="24" t="s">
        <v>6</v>
      </c>
      <c r="I5" s="24"/>
      <c r="J5" s="24" t="s">
        <v>7</v>
      </c>
      <c r="K5" s="24"/>
      <c r="L5" s="24"/>
      <c r="M5" s="24"/>
      <c r="N5" s="26"/>
      <c r="O5" s="26"/>
      <c r="P5" s="32"/>
    </row>
    <row r="6" spans="1:16" ht="12" customHeight="1">
      <c r="A6" s="42"/>
      <c r="B6" s="4" t="s">
        <v>8</v>
      </c>
      <c r="C6" s="4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8</v>
      </c>
      <c r="K6" s="4" t="s">
        <v>9</v>
      </c>
      <c r="L6" s="4" t="s">
        <v>8</v>
      </c>
      <c r="M6" s="4" t="s">
        <v>9</v>
      </c>
      <c r="N6" s="4" t="s">
        <v>1</v>
      </c>
      <c r="O6" s="4" t="s">
        <v>9</v>
      </c>
      <c r="P6" s="33"/>
    </row>
    <row r="7" spans="1:16" ht="31.5" customHeight="1">
      <c r="A7" s="8" t="s">
        <v>11</v>
      </c>
      <c r="B7" s="6">
        <v>45</v>
      </c>
      <c r="C7" s="4">
        <v>33</v>
      </c>
      <c r="D7" s="6">
        <v>31</v>
      </c>
      <c r="E7" s="4">
        <v>19</v>
      </c>
      <c r="F7" s="6">
        <v>25</v>
      </c>
      <c r="G7" s="4">
        <v>12</v>
      </c>
      <c r="H7" s="6">
        <v>61</v>
      </c>
      <c r="I7" s="4">
        <v>22</v>
      </c>
      <c r="J7" s="6">
        <v>11</v>
      </c>
      <c r="K7" s="4">
        <v>5</v>
      </c>
      <c r="L7" s="6">
        <v>0</v>
      </c>
      <c r="M7" s="4">
        <v>0</v>
      </c>
      <c r="N7" s="6">
        <f aca="true" t="shared" si="0" ref="N7:O11">B7+D7+F7+H7+J7+L7</f>
        <v>173</v>
      </c>
      <c r="O7" s="4">
        <f t="shared" si="0"/>
        <v>91</v>
      </c>
      <c r="P7" s="6">
        <f>SUM(B7*5+D7*4+F7*3+H7*2+J7*1)/N7</f>
        <v>3.2196531791907512</v>
      </c>
    </row>
    <row r="8" spans="1:16" ht="34.5" customHeight="1">
      <c r="A8" s="9" t="s">
        <v>12</v>
      </c>
      <c r="B8" s="6"/>
      <c r="C8" s="4"/>
      <c r="D8" s="6"/>
      <c r="E8" s="4"/>
      <c r="F8" s="6"/>
      <c r="G8" s="4"/>
      <c r="H8" s="6"/>
      <c r="I8" s="4"/>
      <c r="J8" s="6"/>
      <c r="K8" s="4"/>
      <c r="L8" s="6"/>
      <c r="M8" s="4"/>
      <c r="N8" s="6">
        <f t="shared" si="0"/>
        <v>0</v>
      </c>
      <c r="O8" s="4">
        <f t="shared" si="0"/>
        <v>0</v>
      </c>
      <c r="P8" s="6" t="e">
        <f>SUM(B8*5+D8*4+F8*3+H8*2+J8*1)/N8</f>
        <v>#DIV/0!</v>
      </c>
    </row>
    <row r="9" spans="1:16" ht="33.75" customHeight="1">
      <c r="A9" s="8" t="s">
        <v>13</v>
      </c>
      <c r="B9" s="6"/>
      <c r="C9" s="4"/>
      <c r="D9" s="6"/>
      <c r="E9" s="4"/>
      <c r="F9" s="6"/>
      <c r="G9" s="4"/>
      <c r="H9" s="6"/>
      <c r="I9" s="4"/>
      <c r="J9" s="6"/>
      <c r="K9" s="4"/>
      <c r="L9" s="6"/>
      <c r="M9" s="4"/>
      <c r="N9" s="6">
        <f t="shared" si="0"/>
        <v>0</v>
      </c>
      <c r="O9" s="4">
        <f t="shared" si="0"/>
        <v>0</v>
      </c>
      <c r="P9" s="6" t="e">
        <f>SUM(B9*5+D9*4+F9*3+H9*2+J9*1)/N9</f>
        <v>#DIV/0!</v>
      </c>
    </row>
    <row r="10" spans="1:16" ht="30.75" customHeight="1">
      <c r="A10" s="9" t="s">
        <v>14</v>
      </c>
      <c r="B10" s="6"/>
      <c r="C10" s="4"/>
      <c r="D10" s="6"/>
      <c r="E10" s="4"/>
      <c r="F10" s="6"/>
      <c r="G10" s="4"/>
      <c r="H10" s="6"/>
      <c r="I10" s="4"/>
      <c r="J10" s="6"/>
      <c r="K10" s="4"/>
      <c r="L10" s="6"/>
      <c r="M10" s="4"/>
      <c r="N10" s="6">
        <f t="shared" si="0"/>
        <v>0</v>
      </c>
      <c r="O10" s="4">
        <f t="shared" si="0"/>
        <v>0</v>
      </c>
      <c r="P10" s="6" t="e">
        <f>SUM(B10*5+D10*4+F10*3+H10*2+J10*1)/N10</f>
        <v>#DIV/0!</v>
      </c>
    </row>
    <row r="11" spans="1:16" ht="30.75" customHeight="1">
      <c r="A11" s="9" t="s">
        <v>21</v>
      </c>
      <c r="B11" s="6">
        <v>10</v>
      </c>
      <c r="C11" s="4">
        <v>10</v>
      </c>
      <c r="D11" s="6">
        <v>8</v>
      </c>
      <c r="E11" s="4">
        <v>7</v>
      </c>
      <c r="F11" s="6">
        <v>7</v>
      </c>
      <c r="G11" s="4">
        <v>4</v>
      </c>
      <c r="H11" s="6">
        <v>27</v>
      </c>
      <c r="I11" s="4">
        <v>8</v>
      </c>
      <c r="J11" s="6">
        <v>1</v>
      </c>
      <c r="K11" s="4">
        <v>0</v>
      </c>
      <c r="L11" s="6">
        <v>0</v>
      </c>
      <c r="M11" s="4">
        <v>0</v>
      </c>
      <c r="N11" s="6">
        <f t="shared" si="0"/>
        <v>53</v>
      </c>
      <c r="O11" s="4">
        <f t="shared" si="0"/>
        <v>29</v>
      </c>
      <c r="P11" s="6">
        <f>SUM(B11*5+D11*4+F11*3+H11*2+J11*1)/N11</f>
        <v>2.981132075471698</v>
      </c>
    </row>
    <row r="12" spans="1:16" ht="32.25" customHeight="1">
      <c r="A12" s="8" t="s">
        <v>15</v>
      </c>
      <c r="B12" s="6"/>
      <c r="C12" s="4"/>
      <c r="D12" s="6"/>
      <c r="E12" s="4"/>
      <c r="F12" s="6"/>
      <c r="G12" s="4"/>
      <c r="H12" s="6"/>
      <c r="I12" s="4"/>
      <c r="J12" s="6"/>
      <c r="K12" s="4"/>
      <c r="L12" s="6"/>
      <c r="M12" s="4"/>
      <c r="N12" s="6"/>
      <c r="O12" s="4"/>
      <c r="P12" s="6"/>
    </row>
    <row r="13" spans="1:16" ht="32.25" customHeight="1">
      <c r="A13" s="9" t="s">
        <v>16</v>
      </c>
      <c r="B13" s="6"/>
      <c r="C13" s="4"/>
      <c r="D13" s="6"/>
      <c r="E13" s="4"/>
      <c r="F13" s="6"/>
      <c r="G13" s="4"/>
      <c r="H13" s="6"/>
      <c r="I13" s="4"/>
      <c r="J13" s="6"/>
      <c r="K13" s="4"/>
      <c r="L13" s="6"/>
      <c r="M13" s="4"/>
      <c r="N13" s="6"/>
      <c r="O13" s="4"/>
      <c r="P13" s="6"/>
    </row>
    <row r="14" spans="1:16" ht="32.25" customHeight="1">
      <c r="A14" s="8" t="s">
        <v>17</v>
      </c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N14" s="6"/>
      <c r="O14" s="4"/>
      <c r="P14" s="6"/>
    </row>
    <row r="15" spans="1:16" ht="32.25" customHeight="1">
      <c r="A15" s="9" t="s">
        <v>18</v>
      </c>
      <c r="B15" s="6"/>
      <c r="C15" s="4"/>
      <c r="D15" s="6"/>
      <c r="E15" s="4"/>
      <c r="F15" s="6"/>
      <c r="G15" s="4"/>
      <c r="H15" s="6"/>
      <c r="I15" s="4"/>
      <c r="J15" s="6"/>
      <c r="K15" s="4"/>
      <c r="L15" s="6"/>
      <c r="M15" s="4"/>
      <c r="N15" s="6"/>
      <c r="O15" s="4"/>
      <c r="P15" s="6"/>
    </row>
    <row r="16" spans="1:16" ht="22.5" customHeight="1">
      <c r="A16" s="9" t="s">
        <v>19</v>
      </c>
      <c r="B16" s="12">
        <f aca="true" t="shared" si="1" ref="B16:K16">SUM(B7:B15)</f>
        <v>55</v>
      </c>
      <c r="C16" s="5">
        <f t="shared" si="1"/>
        <v>43</v>
      </c>
      <c r="D16" s="12">
        <f t="shared" si="1"/>
        <v>39</v>
      </c>
      <c r="E16" s="5">
        <f t="shared" si="1"/>
        <v>26</v>
      </c>
      <c r="F16" s="12">
        <f t="shared" si="1"/>
        <v>32</v>
      </c>
      <c r="G16" s="5">
        <f t="shared" si="1"/>
        <v>16</v>
      </c>
      <c r="H16" s="12">
        <f t="shared" si="1"/>
        <v>88</v>
      </c>
      <c r="I16" s="5">
        <f t="shared" si="1"/>
        <v>30</v>
      </c>
      <c r="J16" s="12">
        <f t="shared" si="1"/>
        <v>12</v>
      </c>
      <c r="K16" s="5">
        <f t="shared" si="1"/>
        <v>5</v>
      </c>
      <c r="L16" s="12">
        <v>0</v>
      </c>
      <c r="M16" s="5">
        <v>0</v>
      </c>
      <c r="N16" s="12">
        <f>SUM(N7:N15)</f>
        <v>226</v>
      </c>
      <c r="O16" s="5">
        <f>SUM(O7:O15)</f>
        <v>120</v>
      </c>
      <c r="P16" s="6">
        <f>SUM(B16*5+D16*4+F16*3+H16*2+J16*1)/N16</f>
        <v>3.163716814159292</v>
      </c>
    </row>
  </sheetData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Ance</dc:creator>
  <cp:keywords/>
  <dc:description/>
  <cp:lastModifiedBy>user</cp:lastModifiedBy>
  <cp:lastPrinted>2010-01-30T17:33:29Z</cp:lastPrinted>
  <dcterms:created xsi:type="dcterms:W3CDTF">2008-02-14T09:39:54Z</dcterms:created>
  <dcterms:modified xsi:type="dcterms:W3CDTF">2010-01-30T17:33:40Z</dcterms:modified>
  <cp:category/>
  <cp:version/>
  <cp:contentType/>
  <cp:contentStatus/>
</cp:coreProperties>
</file>