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0"/>
  </bookViews>
  <sheets>
    <sheet name="МАТЕМ." sheetId="1" r:id="rId1"/>
    <sheet name="МАК.Ј." sheetId="2" r:id="rId2"/>
    <sheet name="БИОЛ." sheetId="3" r:id="rId3"/>
    <sheet name="ФИЗИКА" sheetId="4" r:id="rId4"/>
    <sheet name="ХЕМИЈА" sheetId="5" r:id="rId5"/>
    <sheet name="ГЕОГР." sheetId="6" r:id="rId6"/>
    <sheet name="ИСТОР." sheetId="7" r:id="rId7"/>
    <sheet name="АНГЛ.Ј." sheetId="8" r:id="rId8"/>
    <sheet name="ГЕРМ.Ј." sheetId="9" r:id="rId9"/>
    <sheet name="ФРАНЦ.Ј." sheetId="10" r:id="rId10"/>
    <sheet name="Ф З О " sheetId="11" r:id="rId11"/>
  </sheets>
  <definedNames/>
  <calcPr fullCalcOnLoad="1"/>
</workbook>
</file>

<file path=xl/sharedStrings.xml><?xml version="1.0" encoding="utf-8"?>
<sst xmlns="http://schemas.openxmlformats.org/spreadsheetml/2006/main" count="414" uniqueCount="39">
  <si>
    <t>СЕДМО ОДДЕЛЕНИЕ</t>
  </si>
  <si>
    <t>НАСТАВЕН ПРЕДМЕТ: МАТЕМАТИКА</t>
  </si>
  <si>
    <t>вкупно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</si>
  <si>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</si>
  <si>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</si>
  <si>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</si>
  <si>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</si>
  <si>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</si>
  <si>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</si>
  <si>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</si>
  <si>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О У -  МЕСТО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</si>
  <si>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</si>
  <si>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</si>
  <si>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</si>
  <si>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</si>
  <si>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</si>
  <si>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</si>
  <si>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</si>
  <si>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</si>
  <si>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</si>
  <si>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НАСТАВЕН ПРЕДМЕТ-МАКЕДОНСКИ ЈАЗИК</t>
  </si>
  <si>
    <t>МАРШАЛ ТИТО    МУРТИНО</t>
  </si>
  <si>
    <t>НАСТАВЕН ПРЕДМЕТ:   БИОЛОГИЈА</t>
  </si>
  <si>
    <t>МАРШАЛ ТИТО   МУРТИНО</t>
  </si>
  <si>
    <t>НЕОЦЕНЕТИ</t>
  </si>
  <si>
    <t>Неоценети</t>
  </si>
  <si>
    <t>НАСТАВЕН ПРЕДМЕТ-   ФИЗИКА</t>
  </si>
  <si>
    <t>НАСТАВЕН ПРЕДМЕТ -   ХЕМИЈА</t>
  </si>
  <si>
    <t>НАСТАВЕН ПРЕДМЕТ -  ГЕОГРАФИЈА</t>
  </si>
  <si>
    <t>НАСТАВЕН ПРЕДМЕТ -  ИСТОРИЈА</t>
  </si>
  <si>
    <t>НАСТАВЕН ПРЕДМЕТ- АНГЛИСКИ ЈАЗИК</t>
  </si>
  <si>
    <t>НАСТАВЕН ПРЕДМЕТ - ГЕРМАНСКИ ЈАЗИК</t>
  </si>
  <si>
    <t>НАСТАВЕН ПРЕДМЕТ: ФРАНЦУСКИ ЈАЗИК</t>
  </si>
  <si>
    <t xml:space="preserve">НАСТАВЕН ПРЕДМЕТ - Ф З О </t>
  </si>
  <si>
    <t>сред. успех</t>
  </si>
  <si>
    <t>сред.успех женски</t>
  </si>
  <si>
    <t>отстапување</t>
  </si>
  <si>
    <t>Св.КИРИЛ и МЕТОДИЈ-ДАБИЉА</t>
  </si>
  <si>
    <t>ПРЕГЛЕД  на средниот успех на учениците по наставни предмети на крајот од првото полугодие од учебната 2009/10 година во училиштата за основно образование во ОПШТИНА СТРУМИЦА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</si>
</sst>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6" width="6.57421875" style="1" customWidth="1"/>
    <col min="17" max="18" width="6.7109375" style="1" customWidth="1"/>
    <col min="19" max="16384" width="9.140625" style="1" customWidth="1"/>
  </cols>
  <sheetData>
    <row r="1" spans="1:16" ht="39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4.25" customHeight="1">
      <c r="A2" s="2" t="s">
        <v>0</v>
      </c>
    </row>
    <row r="3" spans="1:5" s="3" customFormat="1" ht="20.25" customHeight="1">
      <c r="A3" s="19" t="s">
        <v>1</v>
      </c>
      <c r="B3" s="19"/>
      <c r="C3" s="19"/>
      <c r="D3" s="19"/>
      <c r="E3" s="19"/>
    </row>
    <row r="4" spans="1:18" ht="17.25" customHeight="1">
      <c r="A4" s="23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1" t="s">
        <v>24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21.75" customHeight="1">
      <c r="A6" s="23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36</v>
      </c>
      <c r="C7" s="4">
        <v>26</v>
      </c>
      <c r="D7" s="6">
        <v>20</v>
      </c>
      <c r="E7" s="4">
        <v>11</v>
      </c>
      <c r="F7" s="6">
        <v>25</v>
      </c>
      <c r="G7" s="4">
        <v>12</v>
      </c>
      <c r="H7" s="6">
        <v>39</v>
      </c>
      <c r="I7" s="4">
        <v>21</v>
      </c>
      <c r="J7" s="6">
        <v>7</v>
      </c>
      <c r="K7" s="4">
        <v>1</v>
      </c>
      <c r="L7" s="6">
        <v>0</v>
      </c>
      <c r="M7" s="4">
        <v>0</v>
      </c>
      <c r="N7" s="6">
        <f>B7+D7+F7+H7+J7+L7</f>
        <v>127</v>
      </c>
      <c r="O7" s="4">
        <f>C7+E7+G7+I7+K7+M7</f>
        <v>71</v>
      </c>
      <c r="P7" s="11">
        <f>SUM(B7*5+D7*4+F7*3+H7*2+J7*1)/N7</f>
        <v>3.3070866141732282</v>
      </c>
      <c r="Q7" s="11">
        <f>SUM(C7*5+E7*4+G7*3+I7*2+K7*1)/O7</f>
        <v>3.563380281690141</v>
      </c>
      <c r="R7" s="12">
        <f>Q7-P7</f>
        <v>0.25629366751691274</v>
      </c>
    </row>
    <row r="8" spans="1:18" ht="34.5" customHeight="1">
      <c r="A8" s="10" t="s">
        <v>12</v>
      </c>
      <c r="B8" s="6">
        <v>39</v>
      </c>
      <c r="C8" s="4">
        <v>25</v>
      </c>
      <c r="D8" s="6">
        <v>25</v>
      </c>
      <c r="E8" s="4">
        <v>11</v>
      </c>
      <c r="F8" s="6">
        <v>21</v>
      </c>
      <c r="G8" s="4">
        <v>11</v>
      </c>
      <c r="H8" s="6">
        <v>29</v>
      </c>
      <c r="I8" s="4">
        <v>13</v>
      </c>
      <c r="J8" s="6">
        <v>5</v>
      </c>
      <c r="K8" s="4">
        <v>0</v>
      </c>
      <c r="L8" s="6">
        <v>0</v>
      </c>
      <c r="M8" s="4">
        <v>0</v>
      </c>
      <c r="N8" s="6">
        <f aca="true" t="shared" si="0" ref="N8:N15">B8+D8+F8+H8+J8+L8</f>
        <v>119</v>
      </c>
      <c r="O8" s="4">
        <f aca="true" t="shared" si="1" ref="O8:O15">C8+E8+G8+I8+K8+M8</f>
        <v>60</v>
      </c>
      <c r="P8" s="11">
        <f aca="true" t="shared" si="2" ref="P8:Q16">SUM(B8*5+D8*4+F8*3+H8*2+J8*1)/N8</f>
        <v>3.53781512605042</v>
      </c>
      <c r="Q8" s="11">
        <f t="shared" si="2"/>
        <v>3.8</v>
      </c>
      <c r="R8" s="12">
        <f aca="true" t="shared" si="3" ref="R8:R16">Q8-P8</f>
        <v>0.2621848739495798</v>
      </c>
    </row>
    <row r="9" spans="1:18" ht="33.75" customHeight="1">
      <c r="A9" s="10" t="s">
        <v>13</v>
      </c>
      <c r="B9" s="6">
        <v>25</v>
      </c>
      <c r="C9" s="4">
        <v>16</v>
      </c>
      <c r="D9" s="6">
        <v>18</v>
      </c>
      <c r="E9" s="4">
        <v>8</v>
      </c>
      <c r="F9" s="6">
        <v>21</v>
      </c>
      <c r="G9" s="4">
        <v>10</v>
      </c>
      <c r="H9" s="6">
        <v>18</v>
      </c>
      <c r="I9" s="4">
        <v>13</v>
      </c>
      <c r="J9" s="6">
        <v>9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1"/>
        <v>47</v>
      </c>
      <c r="P9" s="11">
        <f t="shared" si="2"/>
        <v>3.3516483516483517</v>
      </c>
      <c r="Q9" s="11">
        <f t="shared" si="2"/>
        <v>3.574468085106383</v>
      </c>
      <c r="R9" s="12">
        <f t="shared" si="3"/>
        <v>0.22281973345803108</v>
      </c>
    </row>
    <row r="10" spans="1:18" ht="30.75" customHeight="1">
      <c r="A10" s="10" t="s">
        <v>14</v>
      </c>
      <c r="B10" s="6">
        <v>3</v>
      </c>
      <c r="C10" s="4">
        <v>2</v>
      </c>
      <c r="D10" s="6">
        <v>16</v>
      </c>
      <c r="E10" s="4">
        <v>7</v>
      </c>
      <c r="F10" s="6">
        <v>9</v>
      </c>
      <c r="G10" s="4">
        <v>2</v>
      </c>
      <c r="H10" s="6">
        <v>18</v>
      </c>
      <c r="I10" s="4">
        <v>7</v>
      </c>
      <c r="J10" s="6">
        <v>17</v>
      </c>
      <c r="K10" s="4">
        <v>8</v>
      </c>
      <c r="L10" s="6">
        <v>0</v>
      </c>
      <c r="M10" s="4">
        <v>0</v>
      </c>
      <c r="N10" s="6">
        <f t="shared" si="0"/>
        <v>63</v>
      </c>
      <c r="O10" s="4">
        <f t="shared" si="1"/>
        <v>26</v>
      </c>
      <c r="P10" s="11">
        <f t="shared" si="2"/>
        <v>2.5238095238095237</v>
      </c>
      <c r="Q10" s="11">
        <f t="shared" si="2"/>
        <v>2.5384615384615383</v>
      </c>
      <c r="R10" s="12">
        <f t="shared" si="3"/>
        <v>0.0146520146520146</v>
      </c>
    </row>
    <row r="11" spans="1:18" ht="30.75" customHeight="1">
      <c r="A11" s="10" t="s">
        <v>23</v>
      </c>
      <c r="B11" s="6">
        <v>3</v>
      </c>
      <c r="C11" s="4">
        <v>2</v>
      </c>
      <c r="D11" s="6">
        <v>5</v>
      </c>
      <c r="E11" s="4">
        <v>5</v>
      </c>
      <c r="F11" s="6">
        <v>11</v>
      </c>
      <c r="G11" s="4">
        <v>6</v>
      </c>
      <c r="H11" s="6">
        <v>29</v>
      </c>
      <c r="I11" s="4">
        <v>15</v>
      </c>
      <c r="J11" s="6">
        <v>23</v>
      </c>
      <c r="K11" s="4">
        <v>5</v>
      </c>
      <c r="L11" s="6">
        <v>0</v>
      </c>
      <c r="M11" s="4">
        <v>0</v>
      </c>
      <c r="N11" s="6">
        <f t="shared" si="0"/>
        <v>71</v>
      </c>
      <c r="O11" s="4">
        <f t="shared" si="1"/>
        <v>33</v>
      </c>
      <c r="P11" s="11">
        <f t="shared" si="2"/>
        <v>2.0985915492957745</v>
      </c>
      <c r="Q11" s="11">
        <f t="shared" si="2"/>
        <v>2.515151515151515</v>
      </c>
      <c r="R11" s="12">
        <f t="shared" si="3"/>
        <v>0.4165599658557406</v>
      </c>
    </row>
    <row r="12" spans="1:18" ht="36.75" customHeight="1">
      <c r="A12" s="10" t="s">
        <v>15</v>
      </c>
      <c r="B12" s="6">
        <v>9</v>
      </c>
      <c r="C12" s="4">
        <v>9</v>
      </c>
      <c r="D12" s="6">
        <v>3</v>
      </c>
      <c r="E12" s="4">
        <v>1</v>
      </c>
      <c r="F12" s="6">
        <v>10</v>
      </c>
      <c r="G12" s="4">
        <v>7</v>
      </c>
      <c r="H12" s="6">
        <v>21</v>
      </c>
      <c r="I12" s="4">
        <v>8</v>
      </c>
      <c r="J12" s="6">
        <v>7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1"/>
        <v>25</v>
      </c>
      <c r="P12" s="11">
        <f t="shared" si="2"/>
        <v>2.5660377358490565</v>
      </c>
      <c r="Q12" s="11">
        <f t="shared" si="2"/>
        <v>3.44</v>
      </c>
      <c r="R12" s="12">
        <f t="shared" si="3"/>
        <v>0.8739622641509435</v>
      </c>
    </row>
    <row r="13" spans="1:18" ht="32.25" customHeight="1">
      <c r="A13" s="10" t="s">
        <v>16</v>
      </c>
      <c r="B13" s="6">
        <v>7</v>
      </c>
      <c r="C13" s="4">
        <v>6</v>
      </c>
      <c r="D13" s="6">
        <v>2</v>
      </c>
      <c r="E13" s="4">
        <v>0</v>
      </c>
      <c r="F13" s="6">
        <v>14</v>
      </c>
      <c r="G13" s="4">
        <v>9</v>
      </c>
      <c r="H13" s="6">
        <v>22</v>
      </c>
      <c r="I13" s="4">
        <v>6</v>
      </c>
      <c r="J13" s="6">
        <v>1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1"/>
        <v>21</v>
      </c>
      <c r="P13" s="11">
        <f t="shared" si="2"/>
        <v>2.8260869565217392</v>
      </c>
      <c r="Q13" s="11">
        <f t="shared" si="2"/>
        <v>3.2857142857142856</v>
      </c>
      <c r="R13" s="12">
        <f t="shared" si="3"/>
        <v>0.45962732919254634</v>
      </c>
    </row>
    <row r="14" spans="1:18" ht="37.5" customHeight="1">
      <c r="A14" s="10" t="s">
        <v>37</v>
      </c>
      <c r="B14" s="6">
        <v>4</v>
      </c>
      <c r="C14" s="4">
        <v>3</v>
      </c>
      <c r="D14" s="6">
        <v>6</v>
      </c>
      <c r="E14" s="4">
        <v>0</v>
      </c>
      <c r="F14" s="6">
        <v>8</v>
      </c>
      <c r="G14" s="4">
        <v>4</v>
      </c>
      <c r="H14" s="6">
        <v>11</v>
      </c>
      <c r="I14" s="4">
        <v>2</v>
      </c>
      <c r="J14" s="6">
        <v>7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1"/>
        <v>9</v>
      </c>
      <c r="P14" s="11">
        <f t="shared" si="2"/>
        <v>2.6944444444444446</v>
      </c>
      <c r="Q14" s="11">
        <f t="shared" si="2"/>
        <v>3.4444444444444446</v>
      </c>
      <c r="R14" s="12">
        <f t="shared" si="3"/>
        <v>0.75</v>
      </c>
    </row>
    <row r="15" spans="1:18" ht="35.25" customHeight="1">
      <c r="A15" s="10" t="s">
        <v>18</v>
      </c>
      <c r="B15" s="6">
        <v>0</v>
      </c>
      <c r="C15" s="4">
        <v>0</v>
      </c>
      <c r="D15" s="6">
        <v>6</v>
      </c>
      <c r="E15" s="4">
        <v>3</v>
      </c>
      <c r="F15" s="6">
        <v>9</v>
      </c>
      <c r="G15" s="4">
        <v>4</v>
      </c>
      <c r="H15" s="6">
        <v>3</v>
      </c>
      <c r="I15" s="4">
        <v>1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1"/>
        <v>8</v>
      </c>
      <c r="P15" s="11">
        <f t="shared" si="2"/>
        <v>3.1666666666666665</v>
      </c>
      <c r="Q15" s="11">
        <f t="shared" si="2"/>
        <v>3.25</v>
      </c>
      <c r="R15" s="12">
        <f t="shared" si="3"/>
        <v>0.08333333333333348</v>
      </c>
    </row>
    <row r="16" spans="1:18" ht="22.5" customHeight="1">
      <c r="A16" s="7" t="s">
        <v>19</v>
      </c>
      <c r="B16" s="14">
        <f aca="true" t="shared" si="4" ref="B16:O16">SUM(B7:B15)</f>
        <v>126</v>
      </c>
      <c r="C16" s="13">
        <f t="shared" si="4"/>
        <v>89</v>
      </c>
      <c r="D16" s="14">
        <f t="shared" si="4"/>
        <v>101</v>
      </c>
      <c r="E16" s="13">
        <f t="shared" si="4"/>
        <v>46</v>
      </c>
      <c r="F16" s="14">
        <f t="shared" si="4"/>
        <v>128</v>
      </c>
      <c r="G16" s="13">
        <f t="shared" si="4"/>
        <v>65</v>
      </c>
      <c r="H16" s="14">
        <f t="shared" si="4"/>
        <v>190</v>
      </c>
      <c r="I16" s="13">
        <f t="shared" si="4"/>
        <v>86</v>
      </c>
      <c r="J16" s="14">
        <f t="shared" si="4"/>
        <v>76</v>
      </c>
      <c r="K16" s="13">
        <f t="shared" si="4"/>
        <v>14</v>
      </c>
      <c r="L16" s="14">
        <f t="shared" si="4"/>
        <v>3</v>
      </c>
      <c r="M16" s="13">
        <f t="shared" si="4"/>
        <v>0</v>
      </c>
      <c r="N16" s="14">
        <f t="shared" si="4"/>
        <v>624</v>
      </c>
      <c r="O16" s="13">
        <f t="shared" si="4"/>
        <v>300</v>
      </c>
      <c r="P16" s="11">
        <f t="shared" si="2"/>
        <v>3.003205128205128</v>
      </c>
      <c r="Q16" s="11">
        <f t="shared" si="2"/>
        <v>3.3666666666666667</v>
      </c>
      <c r="R16" s="12">
        <f t="shared" si="3"/>
        <v>0.3634615384615385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1:P1"/>
    <mergeCell ref="A3:E3"/>
    <mergeCell ref="B4:C4"/>
    <mergeCell ref="D4:E4"/>
    <mergeCell ref="F4:G4"/>
    <mergeCell ref="H4:I4"/>
    <mergeCell ref="J4:K4"/>
    <mergeCell ref="L4:M5"/>
    <mergeCell ref="N4:O5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8515625" style="1" customWidth="1"/>
    <col min="14" max="14" width="8.71093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22.5" customHeight="1">
      <c r="A2" s="2" t="s">
        <v>0</v>
      </c>
    </row>
    <row r="3" spans="1:6" s="3" customFormat="1" ht="21" customHeight="1">
      <c r="A3" s="27" t="s">
        <v>32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8.2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4.5" customHeight="1">
      <c r="A7" s="10" t="s">
        <v>12</v>
      </c>
      <c r="B7" s="6">
        <v>49</v>
      </c>
      <c r="C7" s="4">
        <v>36</v>
      </c>
      <c r="D7" s="6">
        <v>33</v>
      </c>
      <c r="E7" s="4">
        <v>14</v>
      </c>
      <c r="F7" s="6">
        <v>18</v>
      </c>
      <c r="G7" s="4">
        <v>6</v>
      </c>
      <c r="H7" s="6">
        <v>17</v>
      </c>
      <c r="I7" s="4">
        <v>4</v>
      </c>
      <c r="J7" s="6">
        <v>2</v>
      </c>
      <c r="K7" s="4">
        <v>0</v>
      </c>
      <c r="L7" s="6">
        <v>0</v>
      </c>
      <c r="M7" s="4">
        <v>0</v>
      </c>
      <c r="N7" s="6">
        <f aca="true" t="shared" si="0" ref="N7:O13">B7+D7+F7+H7+J7+L7</f>
        <v>119</v>
      </c>
      <c r="O7" s="4">
        <f t="shared" si="0"/>
        <v>60</v>
      </c>
      <c r="P7" s="11">
        <f aca="true" t="shared" si="1" ref="P7:Q14">SUM(B7*5+D7*4+F7*3+H7*2+J7*1)/N7</f>
        <v>3.9243697478991595</v>
      </c>
      <c r="Q7" s="11">
        <f t="shared" si="1"/>
        <v>4.366666666666666</v>
      </c>
      <c r="R7" s="15">
        <f>Q7-P7</f>
        <v>0.44229691876750676</v>
      </c>
    </row>
    <row r="8" spans="1:18" ht="33.75" customHeight="1">
      <c r="A8" s="10" t="s">
        <v>13</v>
      </c>
      <c r="B8" s="6">
        <v>18</v>
      </c>
      <c r="C8" s="4">
        <v>14</v>
      </c>
      <c r="D8" s="6">
        <v>17</v>
      </c>
      <c r="E8" s="4">
        <v>6</v>
      </c>
      <c r="F8" s="6">
        <v>32</v>
      </c>
      <c r="G8" s="4">
        <v>19</v>
      </c>
      <c r="H8" s="6">
        <v>17</v>
      </c>
      <c r="I8" s="4">
        <v>8</v>
      </c>
      <c r="J8" s="6">
        <v>7</v>
      </c>
      <c r="K8" s="4">
        <v>0</v>
      </c>
      <c r="L8" s="6">
        <v>0</v>
      </c>
      <c r="M8" s="4">
        <v>0</v>
      </c>
      <c r="N8" s="6">
        <f t="shared" si="0"/>
        <v>91</v>
      </c>
      <c r="O8" s="4">
        <f t="shared" si="0"/>
        <v>47</v>
      </c>
      <c r="P8" s="11">
        <f t="shared" si="1"/>
        <v>3.241758241758242</v>
      </c>
      <c r="Q8" s="11">
        <f t="shared" si="1"/>
        <v>3.5531914893617023</v>
      </c>
      <c r="R8" s="15">
        <f aca="true" t="shared" si="2" ref="R8:R14">Q8-P8</f>
        <v>0.3114332476034605</v>
      </c>
    </row>
    <row r="9" spans="1:18" ht="30.75" customHeight="1">
      <c r="A9" s="10" t="s">
        <v>14</v>
      </c>
      <c r="B9" s="6">
        <v>10</v>
      </c>
      <c r="C9" s="4">
        <v>4</v>
      </c>
      <c r="D9" s="6">
        <v>11</v>
      </c>
      <c r="E9" s="4">
        <v>4</v>
      </c>
      <c r="F9" s="6">
        <v>10</v>
      </c>
      <c r="G9" s="4">
        <v>4</v>
      </c>
      <c r="H9" s="6">
        <v>18</v>
      </c>
      <c r="I9" s="4">
        <v>12</v>
      </c>
      <c r="J9" s="6">
        <v>14</v>
      </c>
      <c r="K9" s="4">
        <v>2</v>
      </c>
      <c r="L9" s="6">
        <v>0</v>
      </c>
      <c r="M9" s="4">
        <v>0</v>
      </c>
      <c r="N9" s="6">
        <f t="shared" si="0"/>
        <v>63</v>
      </c>
      <c r="O9" s="4">
        <f t="shared" si="0"/>
        <v>26</v>
      </c>
      <c r="P9" s="11">
        <f t="shared" si="1"/>
        <v>2.761904761904762</v>
      </c>
      <c r="Q9" s="11">
        <f t="shared" si="1"/>
        <v>2.8461538461538463</v>
      </c>
      <c r="R9" s="15">
        <f t="shared" si="2"/>
        <v>0.0842490842490844</v>
      </c>
    </row>
    <row r="10" spans="1:18" ht="32.25" customHeight="1">
      <c r="A10" s="10" t="s">
        <v>15</v>
      </c>
      <c r="B10" s="6">
        <v>6</v>
      </c>
      <c r="C10" s="4">
        <v>5</v>
      </c>
      <c r="D10" s="6">
        <v>7</v>
      </c>
      <c r="E10" s="4">
        <v>7</v>
      </c>
      <c r="F10" s="6">
        <v>12</v>
      </c>
      <c r="G10" s="4">
        <v>8</v>
      </c>
      <c r="H10" s="6">
        <v>17</v>
      </c>
      <c r="I10" s="4">
        <v>5</v>
      </c>
      <c r="J10" s="6">
        <v>8</v>
      </c>
      <c r="K10" s="4">
        <v>0</v>
      </c>
      <c r="L10" s="6">
        <v>3</v>
      </c>
      <c r="M10" s="4">
        <v>0</v>
      </c>
      <c r="N10" s="6">
        <f t="shared" si="0"/>
        <v>53</v>
      </c>
      <c r="O10" s="4">
        <f t="shared" si="0"/>
        <v>25</v>
      </c>
      <c r="P10" s="11">
        <f t="shared" si="1"/>
        <v>2.5660377358490565</v>
      </c>
      <c r="Q10" s="11">
        <f t="shared" si="1"/>
        <v>3.48</v>
      </c>
      <c r="R10" s="15">
        <f t="shared" si="2"/>
        <v>0.9139622641509435</v>
      </c>
    </row>
    <row r="11" spans="1:18" ht="32.25" customHeight="1">
      <c r="A11" s="10" t="s">
        <v>16</v>
      </c>
      <c r="B11" s="6">
        <v>15</v>
      </c>
      <c r="C11" s="4">
        <v>9</v>
      </c>
      <c r="D11" s="6">
        <v>9</v>
      </c>
      <c r="E11" s="4">
        <v>7</v>
      </c>
      <c r="F11" s="6">
        <v>13</v>
      </c>
      <c r="G11" s="4">
        <v>5</v>
      </c>
      <c r="H11" s="6">
        <v>9</v>
      </c>
      <c r="I11" s="4">
        <v>0</v>
      </c>
      <c r="J11" s="6">
        <v>0</v>
      </c>
      <c r="K11" s="4">
        <v>0</v>
      </c>
      <c r="L11" s="6">
        <v>0</v>
      </c>
      <c r="M11" s="4">
        <v>0</v>
      </c>
      <c r="N11" s="6">
        <f t="shared" si="0"/>
        <v>46</v>
      </c>
      <c r="O11" s="4">
        <f t="shared" si="0"/>
        <v>21</v>
      </c>
      <c r="P11" s="11">
        <f t="shared" si="1"/>
        <v>3.652173913043478</v>
      </c>
      <c r="Q11" s="11">
        <f t="shared" si="1"/>
        <v>4.190476190476191</v>
      </c>
      <c r="R11" s="15">
        <f t="shared" si="2"/>
        <v>0.5383022774327126</v>
      </c>
    </row>
    <row r="12" spans="1:18" ht="32.25" customHeight="1">
      <c r="A12" s="10" t="s">
        <v>37</v>
      </c>
      <c r="B12" s="6">
        <v>4</v>
      </c>
      <c r="C12" s="4">
        <v>3</v>
      </c>
      <c r="D12" s="6">
        <v>10</v>
      </c>
      <c r="E12" s="4">
        <v>2</v>
      </c>
      <c r="F12" s="6">
        <v>6</v>
      </c>
      <c r="G12" s="4">
        <v>2</v>
      </c>
      <c r="H12" s="6">
        <v>15</v>
      </c>
      <c r="I12" s="4">
        <v>2</v>
      </c>
      <c r="J12" s="6">
        <v>1</v>
      </c>
      <c r="K12" s="4">
        <v>0</v>
      </c>
      <c r="L12" s="6">
        <v>0</v>
      </c>
      <c r="M12" s="4">
        <v>0</v>
      </c>
      <c r="N12" s="6">
        <f t="shared" si="0"/>
        <v>36</v>
      </c>
      <c r="O12" s="4">
        <f t="shared" si="0"/>
        <v>9</v>
      </c>
      <c r="P12" s="11">
        <f t="shared" si="1"/>
        <v>3.0277777777777777</v>
      </c>
      <c r="Q12" s="11">
        <f t="shared" si="1"/>
        <v>3.6666666666666665</v>
      </c>
      <c r="R12" s="15">
        <f t="shared" si="2"/>
        <v>0.6388888888888888</v>
      </c>
    </row>
    <row r="13" spans="1:18" ht="32.25" customHeight="1">
      <c r="A13" s="10" t="s">
        <v>18</v>
      </c>
      <c r="B13" s="6">
        <v>2</v>
      </c>
      <c r="C13" s="4">
        <v>2</v>
      </c>
      <c r="D13" s="6">
        <v>11</v>
      </c>
      <c r="E13" s="4">
        <v>6</v>
      </c>
      <c r="F13" s="6">
        <v>3</v>
      </c>
      <c r="G13" s="4">
        <v>0</v>
      </c>
      <c r="H13" s="6">
        <v>2</v>
      </c>
      <c r="I13" s="4">
        <v>0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18</v>
      </c>
      <c r="O13" s="4">
        <f t="shared" si="0"/>
        <v>8</v>
      </c>
      <c r="P13" s="11">
        <f t="shared" si="1"/>
        <v>3.7222222222222223</v>
      </c>
      <c r="Q13" s="11">
        <f t="shared" si="1"/>
        <v>4.25</v>
      </c>
      <c r="R13" s="15">
        <f t="shared" si="2"/>
        <v>0.5277777777777777</v>
      </c>
    </row>
    <row r="14" spans="1:18" ht="22.5" customHeight="1">
      <c r="A14" s="9" t="s">
        <v>19</v>
      </c>
      <c r="B14" s="16">
        <f aca="true" t="shared" si="3" ref="B14:O14">SUM(B7:B13)</f>
        <v>104</v>
      </c>
      <c r="C14" s="17">
        <f t="shared" si="3"/>
        <v>73</v>
      </c>
      <c r="D14" s="16">
        <f t="shared" si="3"/>
        <v>98</v>
      </c>
      <c r="E14" s="17">
        <f t="shared" si="3"/>
        <v>46</v>
      </c>
      <c r="F14" s="16">
        <f t="shared" si="3"/>
        <v>94</v>
      </c>
      <c r="G14" s="17">
        <f t="shared" si="3"/>
        <v>44</v>
      </c>
      <c r="H14" s="16">
        <f t="shared" si="3"/>
        <v>95</v>
      </c>
      <c r="I14" s="17">
        <f t="shared" si="3"/>
        <v>31</v>
      </c>
      <c r="J14" s="16">
        <f t="shared" si="3"/>
        <v>32</v>
      </c>
      <c r="K14" s="17">
        <f t="shared" si="3"/>
        <v>2</v>
      </c>
      <c r="L14" s="16">
        <f t="shared" si="3"/>
        <v>3</v>
      </c>
      <c r="M14" s="17">
        <f t="shared" si="3"/>
        <v>0</v>
      </c>
      <c r="N14" s="16">
        <f t="shared" si="3"/>
        <v>426</v>
      </c>
      <c r="O14" s="17">
        <f t="shared" si="3"/>
        <v>196</v>
      </c>
      <c r="P14" s="11">
        <f t="shared" si="1"/>
        <v>3.323943661971831</v>
      </c>
      <c r="Q14" s="11">
        <f t="shared" si="1"/>
        <v>3.8010204081632653</v>
      </c>
      <c r="R14" s="15">
        <f t="shared" si="2"/>
        <v>0.47707674619143425</v>
      </c>
    </row>
  </sheetData>
  <mergeCells count="18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Q4:Q6"/>
    <mergeCell ref="R4:R6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  <ignoredErrors>
    <ignoredError sqref="P1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5" zoomScaleNormal="75" workbookViewId="0" topLeftCell="A1">
      <selection activeCell="P4" sqref="P4:P6"/>
    </sheetView>
  </sheetViews>
  <sheetFormatPr defaultColWidth="9.140625" defaultRowHeight="12.75"/>
  <cols>
    <col min="1" max="1" width="22.0039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7.71093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22.5" customHeight="1">
      <c r="A2" s="2" t="s">
        <v>0</v>
      </c>
    </row>
    <row r="3" spans="1:6" s="3" customFormat="1" ht="14.25" customHeight="1">
      <c r="A3" s="27" t="s">
        <v>33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3.7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94</v>
      </c>
      <c r="C7" s="4">
        <v>52</v>
      </c>
      <c r="D7" s="6">
        <v>15</v>
      </c>
      <c r="E7" s="4">
        <v>11</v>
      </c>
      <c r="F7" s="6">
        <v>12</v>
      </c>
      <c r="G7" s="4">
        <v>5</v>
      </c>
      <c r="H7" s="6">
        <v>6</v>
      </c>
      <c r="I7" s="4">
        <v>3</v>
      </c>
      <c r="J7" s="6">
        <v>0</v>
      </c>
      <c r="K7" s="4">
        <v>0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4.551181102362205</v>
      </c>
      <c r="Q7" s="11">
        <f>SUM(C7*5+E7*4+G7*3+I7*2+K7*1)/O7</f>
        <v>4.577464788732394</v>
      </c>
      <c r="R7" s="15">
        <f>Q7-P7</f>
        <v>0.026283686370189407</v>
      </c>
    </row>
    <row r="8" spans="1:18" ht="34.5" customHeight="1">
      <c r="A8" s="10" t="s">
        <v>12</v>
      </c>
      <c r="B8" s="6">
        <v>92</v>
      </c>
      <c r="C8" s="4">
        <v>49</v>
      </c>
      <c r="D8" s="6">
        <v>21</v>
      </c>
      <c r="E8" s="4">
        <v>11</v>
      </c>
      <c r="F8" s="6">
        <v>4</v>
      </c>
      <c r="G8" s="4">
        <v>0</v>
      </c>
      <c r="H8" s="6">
        <v>2</v>
      </c>
      <c r="I8" s="4">
        <v>0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4.705882352941177</v>
      </c>
      <c r="Q8" s="11">
        <f t="shared" si="1"/>
        <v>4.816666666666666</v>
      </c>
      <c r="R8" s="15">
        <f aca="true" t="shared" si="2" ref="R8:R16">Q8-P8</f>
        <v>0.1107843137254898</v>
      </c>
    </row>
    <row r="9" spans="1:18" ht="33.75" customHeight="1">
      <c r="A9" s="10" t="s">
        <v>13</v>
      </c>
      <c r="B9" s="6">
        <v>39</v>
      </c>
      <c r="C9" s="4">
        <v>23</v>
      </c>
      <c r="D9" s="6">
        <v>34</v>
      </c>
      <c r="E9" s="4">
        <v>15</v>
      </c>
      <c r="F9" s="6">
        <v>15</v>
      </c>
      <c r="G9" s="4">
        <v>9</v>
      </c>
      <c r="H9" s="6">
        <v>3</v>
      </c>
      <c r="I9" s="4">
        <v>0</v>
      </c>
      <c r="J9" s="6">
        <v>0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4.197802197802198</v>
      </c>
      <c r="Q9" s="11">
        <f t="shared" si="1"/>
        <v>4.297872340425532</v>
      </c>
      <c r="R9" s="15">
        <f t="shared" si="2"/>
        <v>0.10007014262333414</v>
      </c>
    </row>
    <row r="10" spans="1:18" ht="30.75" customHeight="1">
      <c r="A10" s="10" t="s">
        <v>14</v>
      </c>
      <c r="B10" s="6">
        <v>24</v>
      </c>
      <c r="C10" s="4">
        <v>6</v>
      </c>
      <c r="D10" s="6">
        <v>24</v>
      </c>
      <c r="E10" s="4">
        <v>13</v>
      </c>
      <c r="F10" s="6">
        <v>12</v>
      </c>
      <c r="G10" s="4">
        <v>6</v>
      </c>
      <c r="H10" s="6">
        <v>3</v>
      </c>
      <c r="I10" s="4">
        <v>1</v>
      </c>
      <c r="J10" s="6">
        <v>0</v>
      </c>
      <c r="K10" s="4">
        <v>0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4.095238095238095</v>
      </c>
      <c r="Q10" s="11">
        <f t="shared" si="1"/>
        <v>3.923076923076923</v>
      </c>
      <c r="R10" s="15">
        <f t="shared" si="2"/>
        <v>-0.172161172161172</v>
      </c>
    </row>
    <row r="11" spans="1:18" ht="30.75" customHeight="1">
      <c r="A11" s="10" t="s">
        <v>21</v>
      </c>
      <c r="B11" s="6">
        <v>31</v>
      </c>
      <c r="C11" s="4">
        <v>20</v>
      </c>
      <c r="D11" s="6">
        <v>22</v>
      </c>
      <c r="E11" s="4">
        <v>7</v>
      </c>
      <c r="F11" s="6">
        <v>16</v>
      </c>
      <c r="G11" s="4">
        <v>4</v>
      </c>
      <c r="H11" s="6">
        <v>2</v>
      </c>
      <c r="I11" s="4">
        <v>2</v>
      </c>
      <c r="J11" s="6">
        <v>0</v>
      </c>
      <c r="K11" s="4">
        <v>0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4.154929577464789</v>
      </c>
      <c r="Q11" s="11">
        <f t="shared" si="1"/>
        <v>4.363636363636363</v>
      </c>
      <c r="R11" s="15">
        <f t="shared" si="2"/>
        <v>0.20870678617157434</v>
      </c>
    </row>
    <row r="12" spans="1:18" ht="32.25" customHeight="1">
      <c r="A12" s="10" t="s">
        <v>15</v>
      </c>
      <c r="B12" s="6">
        <v>24</v>
      </c>
      <c r="C12" s="4">
        <v>15</v>
      </c>
      <c r="D12" s="6">
        <v>12</v>
      </c>
      <c r="E12" s="4">
        <v>6</v>
      </c>
      <c r="F12" s="6">
        <v>8</v>
      </c>
      <c r="G12" s="4">
        <v>4</v>
      </c>
      <c r="H12" s="6">
        <v>1</v>
      </c>
      <c r="I12" s="4">
        <v>0</v>
      </c>
      <c r="J12" s="6">
        <v>5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3.7547169811320753</v>
      </c>
      <c r="Q12" s="11">
        <f t="shared" si="1"/>
        <v>4.44</v>
      </c>
      <c r="R12" s="15">
        <f t="shared" si="2"/>
        <v>0.6852830188679251</v>
      </c>
    </row>
    <row r="13" spans="1:18" ht="32.25" customHeight="1">
      <c r="A13" s="10" t="s">
        <v>16</v>
      </c>
      <c r="B13" s="6">
        <v>16</v>
      </c>
      <c r="C13" s="4">
        <v>7</v>
      </c>
      <c r="D13" s="6">
        <v>12</v>
      </c>
      <c r="E13" s="4">
        <v>8</v>
      </c>
      <c r="F13" s="6">
        <v>15</v>
      </c>
      <c r="G13" s="4">
        <v>5</v>
      </c>
      <c r="H13" s="6">
        <v>3</v>
      </c>
      <c r="I13" s="4">
        <v>1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3.891304347826087</v>
      </c>
      <c r="Q13" s="11">
        <f t="shared" si="1"/>
        <v>4</v>
      </c>
      <c r="R13" s="15">
        <f t="shared" si="2"/>
        <v>0.10869565217391308</v>
      </c>
    </row>
    <row r="14" spans="1:18" ht="32.25" customHeight="1">
      <c r="A14" s="10" t="s">
        <v>37</v>
      </c>
      <c r="B14" s="6">
        <v>14</v>
      </c>
      <c r="C14" s="4">
        <v>5</v>
      </c>
      <c r="D14" s="6">
        <v>9</v>
      </c>
      <c r="E14" s="4">
        <v>2</v>
      </c>
      <c r="F14" s="6">
        <v>6</v>
      </c>
      <c r="G14" s="4">
        <v>1</v>
      </c>
      <c r="H14" s="6">
        <v>7</v>
      </c>
      <c r="I14" s="4">
        <v>1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3.8333333333333335</v>
      </c>
      <c r="Q14" s="11">
        <f t="shared" si="1"/>
        <v>4.222222222222222</v>
      </c>
      <c r="R14" s="15">
        <f t="shared" si="2"/>
        <v>0.38888888888888884</v>
      </c>
    </row>
    <row r="15" spans="1:18" ht="32.25" customHeight="1">
      <c r="A15" s="10" t="s">
        <v>18</v>
      </c>
      <c r="B15" s="6">
        <v>12</v>
      </c>
      <c r="C15" s="4">
        <v>6</v>
      </c>
      <c r="D15" s="6">
        <v>6</v>
      </c>
      <c r="E15" s="4">
        <v>2</v>
      </c>
      <c r="F15" s="6">
        <v>0</v>
      </c>
      <c r="G15" s="4">
        <v>0</v>
      </c>
      <c r="H15" s="6">
        <v>0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4.666666666666667</v>
      </c>
      <c r="Q15" s="11">
        <f t="shared" si="1"/>
        <v>4.75</v>
      </c>
      <c r="R15" s="15">
        <f t="shared" si="2"/>
        <v>0.08333333333333304</v>
      </c>
    </row>
    <row r="16" spans="1:18" ht="22.5" customHeight="1">
      <c r="A16" s="9" t="s">
        <v>19</v>
      </c>
      <c r="B16" s="16">
        <f aca="true" t="shared" si="3" ref="B16:O16">SUM(B7:B15)</f>
        <v>346</v>
      </c>
      <c r="C16" s="17">
        <f t="shared" si="3"/>
        <v>183</v>
      </c>
      <c r="D16" s="16">
        <f t="shared" si="3"/>
        <v>155</v>
      </c>
      <c r="E16" s="17">
        <f t="shared" si="3"/>
        <v>75</v>
      </c>
      <c r="F16" s="16">
        <f t="shared" si="3"/>
        <v>88</v>
      </c>
      <c r="G16" s="17">
        <f t="shared" si="3"/>
        <v>34</v>
      </c>
      <c r="H16" s="16">
        <f t="shared" si="3"/>
        <v>27</v>
      </c>
      <c r="I16" s="17">
        <f t="shared" si="3"/>
        <v>8</v>
      </c>
      <c r="J16" s="16">
        <f t="shared" si="3"/>
        <v>5</v>
      </c>
      <c r="K16" s="17">
        <f t="shared" si="3"/>
        <v>0</v>
      </c>
      <c r="L16" s="17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4.283653846153846</v>
      </c>
      <c r="Q16" s="11">
        <f t="shared" si="1"/>
        <v>4.443333333333333</v>
      </c>
      <c r="R16" s="15">
        <f t="shared" si="2"/>
        <v>0.15967948717948754</v>
      </c>
    </row>
  </sheetData>
  <mergeCells count="18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Q4:Q6"/>
    <mergeCell ref="R4:R6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2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4" width="7.421875" style="1" customWidth="1"/>
    <col min="15" max="15" width="6.421875" style="1" customWidth="1"/>
    <col min="16" max="16" width="7.8515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5.75" customHeight="1">
      <c r="A2" s="2" t="s">
        <v>0</v>
      </c>
    </row>
    <row r="3" spans="1:6" s="3" customFormat="1" ht="21.75" customHeight="1">
      <c r="A3" s="27" t="s">
        <v>20</v>
      </c>
      <c r="B3" s="27"/>
      <c r="C3" s="27"/>
      <c r="D3" s="27"/>
      <c r="E3" s="27"/>
      <c r="F3" s="28"/>
    </row>
    <row r="4" spans="1:18" ht="17.25" customHeight="1">
      <c r="A4" s="23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9" t="s">
        <v>24</v>
      </c>
      <c r="M4" s="29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9"/>
      <c r="M5" s="29"/>
      <c r="N5" s="22"/>
      <c r="O5" s="22"/>
      <c r="P5" s="25"/>
      <c r="Q5" s="25"/>
      <c r="R5" s="25"/>
    </row>
    <row r="6" spans="1:18" ht="21.75" customHeight="1">
      <c r="A6" s="23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51</v>
      </c>
      <c r="C7" s="4">
        <v>35</v>
      </c>
      <c r="D7" s="6">
        <v>10</v>
      </c>
      <c r="E7" s="4">
        <v>8</v>
      </c>
      <c r="F7" s="6">
        <v>28</v>
      </c>
      <c r="G7" s="4">
        <v>16</v>
      </c>
      <c r="H7" s="6">
        <v>35</v>
      </c>
      <c r="I7" s="4">
        <v>12</v>
      </c>
      <c r="J7" s="6">
        <v>3</v>
      </c>
      <c r="K7" s="4">
        <v>0</v>
      </c>
      <c r="L7" s="6">
        <v>0</v>
      </c>
      <c r="M7" s="4">
        <v>0</v>
      </c>
      <c r="N7" s="6">
        <f>B7+D7+F7+H7+J7+L7</f>
        <v>127</v>
      </c>
      <c r="O7" s="4">
        <f>C7+E7+G7+I7+K7+M7</f>
        <v>71</v>
      </c>
      <c r="P7" s="11">
        <f>SUM(B7*5+D7*4+F7*3+H7*2+J7*1)/N7</f>
        <v>3.559055118110236</v>
      </c>
      <c r="Q7" s="11">
        <f>SUM(C7*5+E7*4+G7*3+I7*2+K7*1)/O7</f>
        <v>3.9295774647887325</v>
      </c>
      <c r="R7" s="12">
        <f>Q7-P7</f>
        <v>0.3705223466784964</v>
      </c>
    </row>
    <row r="8" spans="1:18" ht="34.5" customHeight="1">
      <c r="A8" s="10" t="s">
        <v>12</v>
      </c>
      <c r="B8" s="6">
        <v>58</v>
      </c>
      <c r="C8" s="4">
        <v>38</v>
      </c>
      <c r="D8" s="6">
        <v>36</v>
      </c>
      <c r="E8" s="4">
        <v>16</v>
      </c>
      <c r="F8" s="6">
        <v>21</v>
      </c>
      <c r="G8" s="4">
        <v>6</v>
      </c>
      <c r="H8" s="6">
        <v>4</v>
      </c>
      <c r="I8" s="4">
        <v>0</v>
      </c>
      <c r="J8" s="6">
        <v>0</v>
      </c>
      <c r="K8" s="4">
        <v>0</v>
      </c>
      <c r="L8" s="6">
        <v>0</v>
      </c>
      <c r="M8" s="4">
        <v>0</v>
      </c>
      <c r="N8" s="6">
        <f aca="true" t="shared" si="0" ref="N8:O15">B8+D8+F8+H8+J8+L8</f>
        <v>119</v>
      </c>
      <c r="O8" s="4">
        <f t="shared" si="0"/>
        <v>60</v>
      </c>
      <c r="P8" s="11">
        <f aca="true" t="shared" si="1" ref="P8:Q16">SUM(B8*5+D8*4+F8*3+H8*2+J8*1)/N8</f>
        <v>4.243697478991597</v>
      </c>
      <c r="Q8" s="11">
        <f t="shared" si="1"/>
        <v>4.533333333333333</v>
      </c>
      <c r="R8" s="12">
        <f aca="true" t="shared" si="2" ref="R8:R16">Q8-P8</f>
        <v>0.28963585434173655</v>
      </c>
    </row>
    <row r="9" spans="1:18" ht="33.75" customHeight="1">
      <c r="A9" s="10" t="s">
        <v>13</v>
      </c>
      <c r="B9" s="6">
        <v>42</v>
      </c>
      <c r="C9" s="4">
        <v>27</v>
      </c>
      <c r="D9" s="6">
        <v>13</v>
      </c>
      <c r="E9" s="4">
        <v>4</v>
      </c>
      <c r="F9" s="6">
        <v>14</v>
      </c>
      <c r="G9" s="4">
        <v>8</v>
      </c>
      <c r="H9" s="6">
        <v>19</v>
      </c>
      <c r="I9" s="4">
        <v>8</v>
      </c>
      <c r="J9" s="6">
        <v>3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>SUM(B9*5+D9*4+F9*3+H9*2+J9*1)/N9</f>
        <v>3.791208791208791</v>
      </c>
      <c r="Q9" s="11">
        <f>SUM(C9*5+E9*4+G9*3+I9*2+K9*1)/O9</f>
        <v>4.0638297872340425</v>
      </c>
      <c r="R9" s="12">
        <f t="shared" si="2"/>
        <v>0.27262099602525147</v>
      </c>
    </row>
    <row r="10" spans="1:18" ht="30.75" customHeight="1">
      <c r="A10" s="10" t="s">
        <v>14</v>
      </c>
      <c r="B10" s="6">
        <v>14</v>
      </c>
      <c r="C10" s="4">
        <v>6</v>
      </c>
      <c r="D10" s="6">
        <v>12</v>
      </c>
      <c r="E10" s="4">
        <v>4</v>
      </c>
      <c r="F10" s="6">
        <v>9</v>
      </c>
      <c r="G10" s="4">
        <v>3</v>
      </c>
      <c r="H10" s="6">
        <v>15</v>
      </c>
      <c r="I10" s="4">
        <v>8</v>
      </c>
      <c r="J10" s="6">
        <v>13</v>
      </c>
      <c r="K10" s="4">
        <v>5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2.984126984126984</v>
      </c>
      <c r="Q10" s="11">
        <f t="shared" si="1"/>
        <v>2.923076923076923</v>
      </c>
      <c r="R10" s="12">
        <f t="shared" si="2"/>
        <v>-0.06105006105006128</v>
      </c>
    </row>
    <row r="11" spans="1:18" ht="30.75" customHeight="1">
      <c r="A11" s="10" t="s">
        <v>21</v>
      </c>
      <c r="B11" s="6">
        <v>7</v>
      </c>
      <c r="C11" s="4">
        <v>6</v>
      </c>
      <c r="D11" s="6">
        <v>10</v>
      </c>
      <c r="E11" s="4">
        <v>7</v>
      </c>
      <c r="F11" s="6">
        <v>14</v>
      </c>
      <c r="G11" s="4">
        <v>8</v>
      </c>
      <c r="H11" s="6">
        <v>25</v>
      </c>
      <c r="I11" s="4">
        <v>9</v>
      </c>
      <c r="J11" s="6">
        <v>15</v>
      </c>
      <c r="K11" s="4">
        <v>3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2.563380281690141</v>
      </c>
      <c r="Q11" s="11">
        <f t="shared" si="1"/>
        <v>3.121212121212121</v>
      </c>
      <c r="R11" s="12">
        <f t="shared" si="2"/>
        <v>0.5578318395219801</v>
      </c>
    </row>
    <row r="12" spans="1:18" ht="32.25" customHeight="1">
      <c r="A12" s="10" t="s">
        <v>15</v>
      </c>
      <c r="B12" s="6">
        <v>10</v>
      </c>
      <c r="C12" s="4">
        <v>8</v>
      </c>
      <c r="D12" s="6">
        <v>7</v>
      </c>
      <c r="E12" s="4">
        <v>6</v>
      </c>
      <c r="F12" s="6">
        <v>8</v>
      </c>
      <c r="G12" s="4">
        <v>4</v>
      </c>
      <c r="H12" s="6">
        <v>20</v>
      </c>
      <c r="I12" s="4">
        <v>7</v>
      </c>
      <c r="J12" s="6">
        <v>5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2.7735849056603774</v>
      </c>
      <c r="Q12" s="11">
        <f t="shared" si="1"/>
        <v>3.6</v>
      </c>
      <c r="R12" s="12">
        <f t="shared" si="2"/>
        <v>0.8264150943396227</v>
      </c>
    </row>
    <row r="13" spans="1:18" ht="32.25" customHeight="1">
      <c r="A13" s="10" t="s">
        <v>16</v>
      </c>
      <c r="B13" s="6">
        <v>14</v>
      </c>
      <c r="C13" s="4">
        <v>8</v>
      </c>
      <c r="D13" s="6">
        <v>12</v>
      </c>
      <c r="E13" s="4">
        <v>9</v>
      </c>
      <c r="F13" s="6">
        <v>8</v>
      </c>
      <c r="G13" s="4">
        <v>1</v>
      </c>
      <c r="H13" s="6">
        <v>12</v>
      </c>
      <c r="I13" s="4">
        <v>3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3.608695652173913</v>
      </c>
      <c r="Q13" s="11">
        <f t="shared" si="1"/>
        <v>4.0476190476190474</v>
      </c>
      <c r="R13" s="12">
        <f t="shared" si="2"/>
        <v>0.43892339544513437</v>
      </c>
    </row>
    <row r="14" spans="1:18" ht="32.25" customHeight="1">
      <c r="A14" s="10" t="s">
        <v>37</v>
      </c>
      <c r="B14" s="6">
        <v>5</v>
      </c>
      <c r="C14" s="4">
        <v>4</v>
      </c>
      <c r="D14" s="6">
        <v>7</v>
      </c>
      <c r="E14" s="4">
        <v>0</v>
      </c>
      <c r="F14" s="6">
        <v>7</v>
      </c>
      <c r="G14" s="4">
        <v>3</v>
      </c>
      <c r="H14" s="6">
        <v>12</v>
      </c>
      <c r="I14" s="4">
        <v>2</v>
      </c>
      <c r="J14" s="6">
        <v>5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2.861111111111111</v>
      </c>
      <c r="Q14" s="11">
        <f t="shared" si="1"/>
        <v>3.6666666666666665</v>
      </c>
      <c r="R14" s="12">
        <f t="shared" si="2"/>
        <v>0.8055555555555554</v>
      </c>
    </row>
    <row r="15" spans="1:18" ht="32.25" customHeight="1">
      <c r="A15" s="10" t="s">
        <v>18</v>
      </c>
      <c r="B15" s="6">
        <v>3</v>
      </c>
      <c r="C15" s="4">
        <v>2</v>
      </c>
      <c r="D15" s="6">
        <v>9</v>
      </c>
      <c r="E15" s="4">
        <v>4</v>
      </c>
      <c r="F15" s="6">
        <v>3</v>
      </c>
      <c r="G15" s="4">
        <v>2</v>
      </c>
      <c r="H15" s="6">
        <v>3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3.6666666666666665</v>
      </c>
      <c r="Q15" s="11">
        <f t="shared" si="1"/>
        <v>4</v>
      </c>
      <c r="R15" s="12">
        <f t="shared" si="2"/>
        <v>0.3333333333333335</v>
      </c>
    </row>
    <row r="16" spans="1:18" ht="22.5" customHeight="1">
      <c r="A16" s="7" t="s">
        <v>19</v>
      </c>
      <c r="B16" s="14">
        <f aca="true" t="shared" si="3" ref="B16:O16">SUM(B7:B15)</f>
        <v>204</v>
      </c>
      <c r="C16" s="13">
        <f t="shared" si="3"/>
        <v>134</v>
      </c>
      <c r="D16" s="14">
        <f t="shared" si="3"/>
        <v>116</v>
      </c>
      <c r="E16" s="13">
        <f t="shared" si="3"/>
        <v>58</v>
      </c>
      <c r="F16" s="14">
        <f t="shared" si="3"/>
        <v>112</v>
      </c>
      <c r="G16" s="13">
        <f t="shared" si="3"/>
        <v>51</v>
      </c>
      <c r="H16" s="14">
        <f t="shared" si="3"/>
        <v>145</v>
      </c>
      <c r="I16" s="13">
        <f t="shared" si="3"/>
        <v>49</v>
      </c>
      <c r="J16" s="14">
        <f t="shared" si="3"/>
        <v>44</v>
      </c>
      <c r="K16" s="13">
        <f t="shared" si="3"/>
        <v>8</v>
      </c>
      <c r="L16" s="14">
        <f t="shared" si="3"/>
        <v>3</v>
      </c>
      <c r="M16" s="13">
        <f t="shared" si="3"/>
        <v>0</v>
      </c>
      <c r="N16" s="14">
        <f t="shared" si="3"/>
        <v>624</v>
      </c>
      <c r="O16" s="13">
        <f t="shared" si="3"/>
        <v>300</v>
      </c>
      <c r="P16" s="11">
        <f t="shared" si="1"/>
        <v>3.451923076923077</v>
      </c>
      <c r="Q16" s="11">
        <f t="shared" si="1"/>
        <v>3.87</v>
      </c>
      <c r="R16" s="12">
        <f t="shared" si="2"/>
        <v>0.418076923076923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3:F3"/>
    <mergeCell ref="A1:P1"/>
    <mergeCell ref="A4:A6"/>
    <mergeCell ref="B4:C4"/>
    <mergeCell ref="D4:E4"/>
    <mergeCell ref="F4:G4"/>
    <mergeCell ref="H4:I4"/>
    <mergeCell ref="J4:K4"/>
    <mergeCell ref="L4:M5"/>
    <mergeCell ref="N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U11" sqref="U11"/>
    </sheetView>
  </sheetViews>
  <sheetFormatPr defaultColWidth="9.140625" defaultRowHeight="12.75"/>
  <cols>
    <col min="1" max="1" width="22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7.57421875" style="1" customWidth="1"/>
    <col min="15" max="15" width="5.421875" style="1" customWidth="1"/>
    <col min="16" max="16" width="7.281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20.25" customHeight="1">
      <c r="A2" s="2" t="s">
        <v>0</v>
      </c>
    </row>
    <row r="3" spans="1:6" s="3" customFormat="1" ht="17.25" customHeight="1">
      <c r="A3" s="27" t="s">
        <v>22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4.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36</v>
      </c>
      <c r="C7" s="4">
        <v>24</v>
      </c>
      <c r="D7" s="6">
        <v>14</v>
      </c>
      <c r="E7" s="4">
        <v>12</v>
      </c>
      <c r="F7" s="6">
        <v>30</v>
      </c>
      <c r="G7" s="4">
        <v>14</v>
      </c>
      <c r="H7" s="6">
        <v>18</v>
      </c>
      <c r="I7" s="4">
        <v>10</v>
      </c>
      <c r="J7" s="6">
        <v>29</v>
      </c>
      <c r="K7" s="4">
        <v>11</v>
      </c>
      <c r="L7" s="6">
        <v>0</v>
      </c>
      <c r="M7" s="4">
        <v>0</v>
      </c>
      <c r="N7" s="6">
        <f>B7+D7+F7+H7+J7+L7</f>
        <v>127</v>
      </c>
      <c r="O7" s="4">
        <f>C7+E7+G7+I7+K7+M7</f>
        <v>71</v>
      </c>
      <c r="P7" s="11">
        <f>SUM(B7*5+D7*4+F7*3+H7*2+J7*1)/N7</f>
        <v>3.078740157480315</v>
      </c>
      <c r="Q7" s="11">
        <f>SUM(C7*5+E7*4+G7*3+I7*2+K7*1)/O7</f>
        <v>3.3943661971830985</v>
      </c>
      <c r="R7" s="12">
        <f>Q7-P7</f>
        <v>0.3156260397027837</v>
      </c>
    </row>
    <row r="8" spans="1:18" ht="34.5" customHeight="1">
      <c r="A8" s="10" t="s">
        <v>12</v>
      </c>
      <c r="B8" s="6">
        <v>56</v>
      </c>
      <c r="C8" s="4">
        <v>34</v>
      </c>
      <c r="D8" s="6">
        <v>32</v>
      </c>
      <c r="E8" s="4">
        <v>16</v>
      </c>
      <c r="F8" s="6">
        <v>22</v>
      </c>
      <c r="G8" s="4">
        <v>8</v>
      </c>
      <c r="H8" s="6">
        <v>9</v>
      </c>
      <c r="I8" s="4">
        <v>2</v>
      </c>
      <c r="J8" s="6">
        <v>0</v>
      </c>
      <c r="K8" s="4">
        <v>0</v>
      </c>
      <c r="L8" s="6">
        <v>0</v>
      </c>
      <c r="M8" s="4">
        <v>0</v>
      </c>
      <c r="N8" s="6">
        <f aca="true" t="shared" si="0" ref="N8:O15">B8+D8+F8+H8+J8+L8</f>
        <v>119</v>
      </c>
      <c r="O8" s="4">
        <f t="shared" si="0"/>
        <v>60</v>
      </c>
      <c r="P8" s="11">
        <f aca="true" t="shared" si="1" ref="P8:Q16">SUM(B8*5+D8*4+F8*3+H8*2+J8*1)/N8</f>
        <v>4.1344537815126055</v>
      </c>
      <c r="Q8" s="11">
        <f t="shared" si="1"/>
        <v>4.366666666666666</v>
      </c>
      <c r="R8" s="12">
        <f aca="true" t="shared" si="2" ref="R8:R16">Q8-P8</f>
        <v>0.2322128851540608</v>
      </c>
    </row>
    <row r="9" spans="1:18" ht="33.75" customHeight="1">
      <c r="A9" s="10" t="s">
        <v>13</v>
      </c>
      <c r="B9" s="6">
        <v>38</v>
      </c>
      <c r="C9" s="4">
        <v>23</v>
      </c>
      <c r="D9" s="6">
        <v>23</v>
      </c>
      <c r="E9" s="4">
        <v>14</v>
      </c>
      <c r="F9" s="6">
        <v>24</v>
      </c>
      <c r="G9" s="4">
        <v>10</v>
      </c>
      <c r="H9" s="6">
        <v>4</v>
      </c>
      <c r="I9" s="4">
        <v>0</v>
      </c>
      <c r="J9" s="6">
        <v>2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4</v>
      </c>
      <c r="Q9" s="11">
        <f t="shared" si="1"/>
        <v>4.276595744680851</v>
      </c>
      <c r="R9" s="12">
        <f t="shared" si="2"/>
        <v>0.2765957446808507</v>
      </c>
    </row>
    <row r="10" spans="1:18" ht="30.75" customHeight="1">
      <c r="A10" s="10" t="s">
        <v>14</v>
      </c>
      <c r="B10" s="6">
        <v>8</v>
      </c>
      <c r="C10" s="4">
        <v>3</v>
      </c>
      <c r="D10" s="6">
        <v>18</v>
      </c>
      <c r="E10" s="4">
        <v>6</v>
      </c>
      <c r="F10" s="6">
        <v>10</v>
      </c>
      <c r="G10" s="4">
        <v>3</v>
      </c>
      <c r="H10" s="6">
        <v>14</v>
      </c>
      <c r="I10" s="4">
        <v>9</v>
      </c>
      <c r="J10" s="6">
        <v>13</v>
      </c>
      <c r="K10" s="4">
        <v>5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2.9047619047619047</v>
      </c>
      <c r="Q10" s="11">
        <f t="shared" si="1"/>
        <v>2.730769230769231</v>
      </c>
      <c r="R10" s="12">
        <f t="shared" si="2"/>
        <v>-0.17399267399267382</v>
      </c>
    </row>
    <row r="11" spans="1:18" ht="30.75" customHeight="1">
      <c r="A11" s="10" t="s">
        <v>21</v>
      </c>
      <c r="B11" s="6">
        <v>9</v>
      </c>
      <c r="C11" s="4">
        <v>8</v>
      </c>
      <c r="D11" s="6">
        <v>5</v>
      </c>
      <c r="E11" s="4">
        <v>5</v>
      </c>
      <c r="F11" s="6">
        <v>15</v>
      </c>
      <c r="G11" s="4">
        <v>8</v>
      </c>
      <c r="H11" s="6">
        <v>32</v>
      </c>
      <c r="I11" s="4">
        <v>10</v>
      </c>
      <c r="J11" s="6">
        <v>10</v>
      </c>
      <c r="K11" s="4">
        <v>2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2.591549295774648</v>
      </c>
      <c r="Q11" s="11">
        <f t="shared" si="1"/>
        <v>3.212121212121212</v>
      </c>
      <c r="R11" s="12">
        <f t="shared" si="2"/>
        <v>0.620571916346564</v>
      </c>
    </row>
    <row r="12" spans="1:18" ht="32.25" customHeight="1">
      <c r="A12" s="10" t="s">
        <v>15</v>
      </c>
      <c r="B12" s="6">
        <v>11</v>
      </c>
      <c r="C12" s="4">
        <v>5</v>
      </c>
      <c r="D12" s="6">
        <v>9</v>
      </c>
      <c r="E12" s="4">
        <v>7</v>
      </c>
      <c r="F12" s="6">
        <v>8</v>
      </c>
      <c r="G12" s="4">
        <v>4</v>
      </c>
      <c r="H12" s="6">
        <v>15</v>
      </c>
      <c r="I12" s="4">
        <v>7</v>
      </c>
      <c r="J12" s="6">
        <v>7</v>
      </c>
      <c r="K12" s="4">
        <v>2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2.8679245283018866</v>
      </c>
      <c r="Q12" s="11">
        <f t="shared" si="1"/>
        <v>3.24</v>
      </c>
      <c r="R12" s="12">
        <f t="shared" si="2"/>
        <v>0.3720754716981136</v>
      </c>
    </row>
    <row r="13" spans="1:18" ht="32.25" customHeight="1">
      <c r="A13" s="10" t="s">
        <v>16</v>
      </c>
      <c r="B13" s="6">
        <v>16</v>
      </c>
      <c r="C13" s="4">
        <v>9</v>
      </c>
      <c r="D13" s="6">
        <v>8</v>
      </c>
      <c r="E13" s="4">
        <v>5</v>
      </c>
      <c r="F13" s="6">
        <v>9</v>
      </c>
      <c r="G13" s="4">
        <v>5</v>
      </c>
      <c r="H13" s="6">
        <v>13</v>
      </c>
      <c r="I13" s="4">
        <v>2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3.5869565217391304</v>
      </c>
      <c r="Q13" s="11">
        <f t="shared" si="1"/>
        <v>4</v>
      </c>
      <c r="R13" s="12">
        <f t="shared" si="2"/>
        <v>0.4130434782608696</v>
      </c>
    </row>
    <row r="14" spans="1:18" ht="32.25" customHeight="1">
      <c r="A14" s="10" t="s">
        <v>37</v>
      </c>
      <c r="B14" s="6">
        <v>5</v>
      </c>
      <c r="C14" s="4">
        <v>3</v>
      </c>
      <c r="D14" s="6">
        <v>5</v>
      </c>
      <c r="E14" s="4">
        <v>1</v>
      </c>
      <c r="F14" s="6">
        <v>11</v>
      </c>
      <c r="G14" s="4">
        <v>3</v>
      </c>
      <c r="H14" s="6">
        <v>14</v>
      </c>
      <c r="I14" s="4">
        <v>2</v>
      </c>
      <c r="J14" s="6">
        <v>1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2.9722222222222223</v>
      </c>
      <c r="Q14" s="11">
        <f t="shared" si="1"/>
        <v>3.5555555555555554</v>
      </c>
      <c r="R14" s="12">
        <f t="shared" si="2"/>
        <v>0.583333333333333</v>
      </c>
    </row>
    <row r="15" spans="1:18" ht="32.25" customHeight="1">
      <c r="A15" s="10" t="s">
        <v>18</v>
      </c>
      <c r="B15" s="6">
        <v>3</v>
      </c>
      <c r="C15" s="4">
        <v>2</v>
      </c>
      <c r="D15" s="6">
        <v>7</v>
      </c>
      <c r="E15" s="4">
        <v>3</v>
      </c>
      <c r="F15" s="6">
        <v>6</v>
      </c>
      <c r="G15" s="4">
        <v>3</v>
      </c>
      <c r="H15" s="6">
        <v>2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3.611111111111111</v>
      </c>
      <c r="Q15" s="11">
        <f t="shared" si="1"/>
        <v>3.875</v>
      </c>
      <c r="R15" s="12">
        <f t="shared" si="2"/>
        <v>0.26388888888888884</v>
      </c>
    </row>
    <row r="16" spans="1:18" ht="22.5" customHeight="1">
      <c r="A16" s="9" t="s">
        <v>19</v>
      </c>
      <c r="B16" s="14">
        <f aca="true" t="shared" si="3" ref="B16:K16">SUM(B7:B15)</f>
        <v>182</v>
      </c>
      <c r="C16" s="13">
        <f t="shared" si="3"/>
        <v>111</v>
      </c>
      <c r="D16" s="14">
        <f t="shared" si="3"/>
        <v>121</v>
      </c>
      <c r="E16" s="13">
        <f t="shared" si="3"/>
        <v>69</v>
      </c>
      <c r="F16" s="14">
        <f t="shared" si="3"/>
        <v>135</v>
      </c>
      <c r="G16" s="13">
        <f t="shared" si="3"/>
        <v>58</v>
      </c>
      <c r="H16" s="14">
        <f t="shared" si="3"/>
        <v>121</v>
      </c>
      <c r="I16" s="13">
        <f t="shared" si="3"/>
        <v>42</v>
      </c>
      <c r="J16" s="14">
        <f t="shared" si="3"/>
        <v>62</v>
      </c>
      <c r="K16" s="13">
        <f t="shared" si="3"/>
        <v>20</v>
      </c>
      <c r="L16" s="14">
        <v>0</v>
      </c>
      <c r="M16" s="13">
        <v>0</v>
      </c>
      <c r="N16" s="14">
        <f>SUM(N7:N15)</f>
        <v>624</v>
      </c>
      <c r="O16" s="13">
        <f>SUM(O7:O15)</f>
        <v>300</v>
      </c>
      <c r="P16" s="11">
        <f t="shared" si="1"/>
        <v>3.3701923076923075</v>
      </c>
      <c r="Q16" s="11">
        <f t="shared" si="1"/>
        <v>3.6966666666666668</v>
      </c>
      <c r="R16" s="12">
        <f t="shared" si="2"/>
        <v>0.3264743589743593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57421875" style="1" customWidth="1"/>
    <col min="15" max="15" width="6.57421875" style="1" customWidth="1"/>
    <col min="16" max="16" width="8.281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22.5" customHeight="1">
      <c r="A2" s="2" t="s">
        <v>0</v>
      </c>
    </row>
    <row r="3" spans="1:6" s="3" customFormat="1" ht="21" customHeight="1">
      <c r="A3" s="27" t="s">
        <v>26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21.7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25</v>
      </c>
      <c r="C7" s="4">
        <v>19</v>
      </c>
      <c r="D7" s="6">
        <v>20</v>
      </c>
      <c r="E7" s="4">
        <v>12</v>
      </c>
      <c r="F7" s="6">
        <v>27</v>
      </c>
      <c r="G7" s="4">
        <v>18</v>
      </c>
      <c r="H7" s="6">
        <v>42</v>
      </c>
      <c r="I7" s="4">
        <v>18</v>
      </c>
      <c r="J7" s="6">
        <v>13</v>
      </c>
      <c r="K7" s="4">
        <v>4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3.015748031496063</v>
      </c>
      <c r="Q7" s="11">
        <f>SUM(C7*5+E7*4+G7*3+I7*2+K7*1)/O7</f>
        <v>3.3380281690140845</v>
      </c>
      <c r="R7" s="15">
        <f>Q7-P7</f>
        <v>0.32228013751802154</v>
      </c>
    </row>
    <row r="8" spans="1:18" ht="34.5" customHeight="1">
      <c r="A8" s="10" t="s">
        <v>12</v>
      </c>
      <c r="B8" s="6">
        <v>45</v>
      </c>
      <c r="C8" s="4">
        <v>30</v>
      </c>
      <c r="D8" s="6">
        <v>34</v>
      </c>
      <c r="E8" s="4">
        <v>13</v>
      </c>
      <c r="F8" s="6">
        <v>23</v>
      </c>
      <c r="G8" s="4">
        <v>13</v>
      </c>
      <c r="H8" s="6">
        <v>16</v>
      </c>
      <c r="I8" s="4">
        <v>4</v>
      </c>
      <c r="J8" s="6">
        <v>1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3.8907563025210083</v>
      </c>
      <c r="Q8" s="11">
        <f t="shared" si="1"/>
        <v>4.15</v>
      </c>
      <c r="R8" s="15">
        <f aca="true" t="shared" si="2" ref="R8:R16">Q8-P8</f>
        <v>0.259243697478992</v>
      </c>
    </row>
    <row r="9" spans="1:18" ht="33.75" customHeight="1">
      <c r="A9" s="10" t="s">
        <v>13</v>
      </c>
      <c r="B9" s="6">
        <v>29</v>
      </c>
      <c r="C9" s="4">
        <v>19</v>
      </c>
      <c r="D9" s="6">
        <v>23</v>
      </c>
      <c r="E9" s="4">
        <v>11</v>
      </c>
      <c r="F9" s="6">
        <v>19</v>
      </c>
      <c r="G9" s="4">
        <v>10</v>
      </c>
      <c r="H9" s="6">
        <v>19</v>
      </c>
      <c r="I9" s="4">
        <v>7</v>
      </c>
      <c r="J9" s="6">
        <v>1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3.659340659340659</v>
      </c>
      <c r="Q9" s="11">
        <f t="shared" si="1"/>
        <v>3.893617021276596</v>
      </c>
      <c r="R9" s="15">
        <f t="shared" si="2"/>
        <v>0.2342763619359367</v>
      </c>
    </row>
    <row r="10" spans="1:18" ht="30.75" customHeight="1">
      <c r="A10" s="10" t="s">
        <v>14</v>
      </c>
      <c r="B10" s="6">
        <v>9</v>
      </c>
      <c r="C10" s="4">
        <v>6</v>
      </c>
      <c r="D10" s="6">
        <v>12</v>
      </c>
      <c r="E10" s="4">
        <v>3</v>
      </c>
      <c r="F10" s="6">
        <v>10</v>
      </c>
      <c r="G10" s="4">
        <v>2</v>
      </c>
      <c r="H10" s="6">
        <v>14</v>
      </c>
      <c r="I10" s="4">
        <v>6</v>
      </c>
      <c r="J10" s="6">
        <v>18</v>
      </c>
      <c r="K10" s="4">
        <v>9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2.6825396825396823</v>
      </c>
      <c r="Q10" s="11">
        <f t="shared" si="1"/>
        <v>2.6538461538461537</v>
      </c>
      <c r="R10" s="15">
        <f t="shared" si="2"/>
        <v>-0.02869352869352859</v>
      </c>
    </row>
    <row r="11" spans="1:18" ht="30.75" customHeight="1">
      <c r="A11" s="10" t="s">
        <v>21</v>
      </c>
      <c r="B11" s="6">
        <v>9</v>
      </c>
      <c r="C11" s="4">
        <v>6</v>
      </c>
      <c r="D11" s="6">
        <v>10</v>
      </c>
      <c r="E11" s="4">
        <v>8</v>
      </c>
      <c r="F11" s="6">
        <v>16</v>
      </c>
      <c r="G11" s="4">
        <v>9</v>
      </c>
      <c r="H11" s="6">
        <v>32</v>
      </c>
      <c r="I11" s="4">
        <v>8</v>
      </c>
      <c r="J11" s="6">
        <v>4</v>
      </c>
      <c r="K11" s="4">
        <v>2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2.8309859154929575</v>
      </c>
      <c r="Q11" s="11">
        <f t="shared" si="1"/>
        <v>3.242424242424242</v>
      </c>
      <c r="R11" s="15">
        <f t="shared" si="2"/>
        <v>0.4114383269312847</v>
      </c>
    </row>
    <row r="12" spans="1:18" ht="32.25" customHeight="1">
      <c r="A12" s="10" t="s">
        <v>15</v>
      </c>
      <c r="B12" s="6">
        <v>6</v>
      </c>
      <c r="C12" s="4">
        <v>5</v>
      </c>
      <c r="D12" s="6">
        <v>5</v>
      </c>
      <c r="E12" s="4">
        <v>4</v>
      </c>
      <c r="F12" s="6">
        <v>8</v>
      </c>
      <c r="G12" s="4">
        <v>6</v>
      </c>
      <c r="H12" s="6">
        <v>20</v>
      </c>
      <c r="I12" s="4">
        <v>7</v>
      </c>
      <c r="J12" s="6">
        <v>11</v>
      </c>
      <c r="K12" s="4">
        <v>3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2.358490566037736</v>
      </c>
      <c r="Q12" s="11">
        <f t="shared" si="1"/>
        <v>3.04</v>
      </c>
      <c r="R12" s="15">
        <f t="shared" si="2"/>
        <v>0.681509433962264</v>
      </c>
    </row>
    <row r="13" spans="1:18" ht="32.25" customHeight="1">
      <c r="A13" s="10" t="s">
        <v>16</v>
      </c>
      <c r="B13" s="6">
        <v>6</v>
      </c>
      <c r="C13" s="4">
        <v>5</v>
      </c>
      <c r="D13" s="6">
        <v>5</v>
      </c>
      <c r="E13" s="4">
        <v>2</v>
      </c>
      <c r="F13" s="6">
        <v>14</v>
      </c>
      <c r="G13" s="4">
        <v>10</v>
      </c>
      <c r="H13" s="6">
        <v>21</v>
      </c>
      <c r="I13" s="4">
        <v>4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2.9130434782608696</v>
      </c>
      <c r="Q13" s="11">
        <f t="shared" si="1"/>
        <v>3.380952380952381</v>
      </c>
      <c r="R13" s="15">
        <f t="shared" si="2"/>
        <v>0.4679089026915113</v>
      </c>
    </row>
    <row r="14" spans="1:18" ht="32.25" customHeight="1">
      <c r="A14" s="10" t="s">
        <v>37</v>
      </c>
      <c r="B14" s="6">
        <v>4</v>
      </c>
      <c r="C14" s="4">
        <v>3</v>
      </c>
      <c r="D14" s="6">
        <v>8</v>
      </c>
      <c r="E14" s="4">
        <v>1</v>
      </c>
      <c r="F14" s="6">
        <v>11</v>
      </c>
      <c r="G14" s="4">
        <v>4</v>
      </c>
      <c r="H14" s="6">
        <v>13</v>
      </c>
      <c r="I14" s="4">
        <v>1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3.0833333333333335</v>
      </c>
      <c r="Q14" s="11">
        <f t="shared" si="1"/>
        <v>3.6666666666666665</v>
      </c>
      <c r="R14" s="15">
        <f t="shared" si="2"/>
        <v>0.583333333333333</v>
      </c>
    </row>
    <row r="15" spans="1:18" ht="32.25" customHeight="1">
      <c r="A15" s="10" t="s">
        <v>18</v>
      </c>
      <c r="B15" s="6">
        <v>1</v>
      </c>
      <c r="C15" s="4">
        <v>1</v>
      </c>
      <c r="D15" s="6">
        <v>6</v>
      </c>
      <c r="E15" s="4">
        <v>3</v>
      </c>
      <c r="F15" s="6">
        <v>10</v>
      </c>
      <c r="G15" s="4">
        <v>4</v>
      </c>
      <c r="H15" s="6">
        <v>1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3.388888888888889</v>
      </c>
      <c r="Q15" s="11">
        <f t="shared" si="1"/>
        <v>3.625</v>
      </c>
      <c r="R15" s="15">
        <f t="shared" si="2"/>
        <v>0.23611111111111116</v>
      </c>
    </row>
    <row r="16" spans="1:18" ht="22.5" customHeight="1">
      <c r="A16" s="9" t="s">
        <v>19</v>
      </c>
      <c r="B16" s="16">
        <f aca="true" t="shared" si="3" ref="B16:O16">SUM(B7:B15)</f>
        <v>134</v>
      </c>
      <c r="C16" s="17">
        <f t="shared" si="3"/>
        <v>94</v>
      </c>
      <c r="D16" s="16">
        <f t="shared" si="3"/>
        <v>123</v>
      </c>
      <c r="E16" s="17">
        <f t="shared" si="3"/>
        <v>57</v>
      </c>
      <c r="F16" s="16">
        <f t="shared" si="3"/>
        <v>138</v>
      </c>
      <c r="G16" s="17">
        <f t="shared" si="3"/>
        <v>76</v>
      </c>
      <c r="H16" s="16">
        <f t="shared" si="3"/>
        <v>178</v>
      </c>
      <c r="I16" s="17">
        <f t="shared" si="3"/>
        <v>55</v>
      </c>
      <c r="J16" s="16">
        <f t="shared" si="3"/>
        <v>48</v>
      </c>
      <c r="K16" s="17">
        <f t="shared" si="3"/>
        <v>18</v>
      </c>
      <c r="L16" s="16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3.173076923076923</v>
      </c>
      <c r="Q16" s="11">
        <f t="shared" si="1"/>
        <v>3.513333333333333</v>
      </c>
      <c r="R16" s="15">
        <f t="shared" si="2"/>
        <v>0.3402564102564103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K30" sqref="K30"/>
    </sheetView>
  </sheetViews>
  <sheetFormatPr defaultColWidth="9.140625" defaultRowHeight="12.75"/>
  <cols>
    <col min="1" max="1" width="21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8515625" style="1" customWidth="1"/>
    <col min="14" max="14" width="8.7109375" style="1" customWidth="1"/>
    <col min="15" max="15" width="6.57421875" style="1" customWidth="1"/>
    <col min="16" max="16" width="7.00390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4.25" customHeight="1">
      <c r="A2" s="2" t="s">
        <v>0</v>
      </c>
    </row>
    <row r="3" spans="1:6" s="3" customFormat="1" ht="21" customHeight="1">
      <c r="A3" s="27" t="s">
        <v>27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0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31</v>
      </c>
      <c r="C7" s="4">
        <v>23</v>
      </c>
      <c r="D7" s="6">
        <v>23</v>
      </c>
      <c r="E7" s="4">
        <v>12</v>
      </c>
      <c r="F7" s="6">
        <v>22</v>
      </c>
      <c r="G7" s="4">
        <v>12</v>
      </c>
      <c r="H7" s="6">
        <v>28</v>
      </c>
      <c r="I7" s="4">
        <v>16</v>
      </c>
      <c r="J7" s="6">
        <v>23</v>
      </c>
      <c r="K7" s="4">
        <v>8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3.0866141732283463</v>
      </c>
      <c r="Q7" s="11">
        <f>SUM(C7*5+E7*4+G7*3+I7*2+K7*1)/O7</f>
        <v>3.3661971830985915</v>
      </c>
      <c r="R7" s="15">
        <f>Q7-P7</f>
        <v>0.2795830098702452</v>
      </c>
    </row>
    <row r="8" spans="1:18" ht="34.5" customHeight="1">
      <c r="A8" s="10" t="s">
        <v>12</v>
      </c>
      <c r="B8" s="6">
        <v>44</v>
      </c>
      <c r="C8" s="4">
        <v>26</v>
      </c>
      <c r="D8" s="6">
        <v>31</v>
      </c>
      <c r="E8" s="4">
        <v>17</v>
      </c>
      <c r="F8" s="6">
        <v>18</v>
      </c>
      <c r="G8" s="4">
        <v>8</v>
      </c>
      <c r="H8" s="6">
        <v>24</v>
      </c>
      <c r="I8" s="4">
        <v>9</v>
      </c>
      <c r="J8" s="6">
        <v>2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3.764705882352941</v>
      </c>
      <c r="Q8" s="11">
        <f t="shared" si="1"/>
        <v>4</v>
      </c>
      <c r="R8" s="15">
        <f aca="true" t="shared" si="2" ref="R8:R16">Q8-P8</f>
        <v>0.23529411764705888</v>
      </c>
    </row>
    <row r="9" spans="1:18" ht="33.75" customHeight="1">
      <c r="A9" s="10" t="s">
        <v>13</v>
      </c>
      <c r="B9" s="6">
        <v>24</v>
      </c>
      <c r="C9" s="4">
        <v>15</v>
      </c>
      <c r="D9" s="6">
        <v>31</v>
      </c>
      <c r="E9" s="4">
        <v>17</v>
      </c>
      <c r="F9" s="6">
        <v>23</v>
      </c>
      <c r="G9" s="4">
        <v>11</v>
      </c>
      <c r="H9" s="6">
        <v>10</v>
      </c>
      <c r="I9" s="4">
        <v>4</v>
      </c>
      <c r="J9" s="6">
        <v>3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3.6923076923076925</v>
      </c>
      <c r="Q9" s="11">
        <f t="shared" si="1"/>
        <v>3.9148936170212765</v>
      </c>
      <c r="R9" s="15">
        <f t="shared" si="2"/>
        <v>0.22258592471358396</v>
      </c>
    </row>
    <row r="10" spans="1:18" ht="30.75" customHeight="1">
      <c r="A10" s="10" t="s">
        <v>14</v>
      </c>
      <c r="B10" s="6">
        <v>7</v>
      </c>
      <c r="C10" s="4">
        <v>2</v>
      </c>
      <c r="D10" s="6">
        <v>13</v>
      </c>
      <c r="E10" s="4">
        <v>7</v>
      </c>
      <c r="F10" s="6">
        <v>12</v>
      </c>
      <c r="G10" s="4">
        <v>3</v>
      </c>
      <c r="H10" s="6">
        <v>13</v>
      </c>
      <c r="I10" s="4">
        <v>5</v>
      </c>
      <c r="J10" s="6">
        <v>18</v>
      </c>
      <c r="K10" s="4">
        <v>9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2.6507936507936507</v>
      </c>
      <c r="Q10" s="11">
        <f t="shared" si="1"/>
        <v>2.5384615384615383</v>
      </c>
      <c r="R10" s="15">
        <f t="shared" si="2"/>
        <v>-0.11233211233211238</v>
      </c>
    </row>
    <row r="11" spans="1:18" ht="30.75" customHeight="1">
      <c r="A11" s="10" t="s">
        <v>21</v>
      </c>
      <c r="B11" s="6">
        <v>8</v>
      </c>
      <c r="C11" s="4">
        <v>7</v>
      </c>
      <c r="D11" s="6">
        <v>10</v>
      </c>
      <c r="E11" s="4">
        <v>8</v>
      </c>
      <c r="F11" s="6">
        <v>12</v>
      </c>
      <c r="G11" s="4">
        <v>6</v>
      </c>
      <c r="H11" s="6">
        <v>31</v>
      </c>
      <c r="I11" s="4">
        <v>10</v>
      </c>
      <c r="J11" s="6">
        <v>10</v>
      </c>
      <c r="K11" s="4">
        <v>2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2.647887323943662</v>
      </c>
      <c r="Q11" s="11">
        <f t="shared" si="1"/>
        <v>3.242424242424242</v>
      </c>
      <c r="R11" s="15">
        <f t="shared" si="2"/>
        <v>0.5945369184805802</v>
      </c>
    </row>
    <row r="12" spans="1:18" ht="32.25" customHeight="1">
      <c r="A12" s="10" t="s">
        <v>15</v>
      </c>
      <c r="B12" s="6">
        <v>5</v>
      </c>
      <c r="C12" s="4">
        <v>5</v>
      </c>
      <c r="D12" s="6">
        <v>8</v>
      </c>
      <c r="E12" s="4">
        <v>7</v>
      </c>
      <c r="F12" s="6">
        <v>16</v>
      </c>
      <c r="G12" s="4">
        <v>10</v>
      </c>
      <c r="H12" s="6">
        <v>19</v>
      </c>
      <c r="I12" s="4">
        <v>2</v>
      </c>
      <c r="J12" s="6">
        <v>2</v>
      </c>
      <c r="K12" s="4">
        <v>1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2.7358490566037736</v>
      </c>
      <c r="Q12" s="11">
        <f t="shared" si="1"/>
        <v>3.52</v>
      </c>
      <c r="R12" s="15">
        <f t="shared" si="2"/>
        <v>0.7841509433962264</v>
      </c>
    </row>
    <row r="13" spans="1:18" ht="32.25" customHeight="1">
      <c r="A13" s="10" t="s">
        <v>16</v>
      </c>
      <c r="B13" s="6">
        <v>7</v>
      </c>
      <c r="C13" s="4">
        <v>5</v>
      </c>
      <c r="D13" s="6">
        <v>6</v>
      </c>
      <c r="E13" s="4">
        <v>5</v>
      </c>
      <c r="F13" s="6">
        <v>13</v>
      </c>
      <c r="G13" s="4">
        <v>8</v>
      </c>
      <c r="H13" s="6">
        <v>20</v>
      </c>
      <c r="I13" s="4">
        <v>3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</v>
      </c>
      <c r="Q13" s="11">
        <f t="shared" si="1"/>
        <v>3.5714285714285716</v>
      </c>
      <c r="R13" s="15">
        <f t="shared" si="2"/>
        <v>0.5714285714285716</v>
      </c>
    </row>
    <row r="14" spans="1:18" ht="32.25" customHeight="1">
      <c r="A14" s="10" t="s">
        <v>37</v>
      </c>
      <c r="B14" s="6">
        <v>4</v>
      </c>
      <c r="C14" s="4">
        <v>3</v>
      </c>
      <c r="D14" s="6">
        <v>7</v>
      </c>
      <c r="E14" s="4">
        <v>0</v>
      </c>
      <c r="F14" s="6">
        <v>8</v>
      </c>
      <c r="G14" s="4">
        <v>3</v>
      </c>
      <c r="H14" s="6">
        <v>10</v>
      </c>
      <c r="I14" s="4">
        <v>3</v>
      </c>
      <c r="J14" s="6">
        <v>7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2.75</v>
      </c>
      <c r="Q14" s="11">
        <f t="shared" si="1"/>
        <v>3.3333333333333335</v>
      </c>
      <c r="R14" s="15">
        <f t="shared" si="2"/>
        <v>0.5833333333333335</v>
      </c>
    </row>
    <row r="15" spans="1:18" ht="32.25" customHeight="1">
      <c r="A15" s="10" t="s">
        <v>18</v>
      </c>
      <c r="B15" s="6">
        <v>2</v>
      </c>
      <c r="C15" s="4">
        <v>1</v>
      </c>
      <c r="D15" s="6">
        <v>12</v>
      </c>
      <c r="E15" s="4">
        <v>7</v>
      </c>
      <c r="F15" s="6">
        <v>2</v>
      </c>
      <c r="G15" s="4">
        <v>0</v>
      </c>
      <c r="H15" s="6">
        <v>2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3.7777777777777777</v>
      </c>
      <c r="Q15" s="11">
        <f t="shared" si="1"/>
        <v>4.125</v>
      </c>
      <c r="R15" s="15">
        <f t="shared" si="2"/>
        <v>0.3472222222222223</v>
      </c>
    </row>
    <row r="16" spans="1:18" ht="22.5" customHeight="1">
      <c r="A16" s="9" t="s">
        <v>19</v>
      </c>
      <c r="B16" s="16">
        <f aca="true" t="shared" si="3" ref="B16:O16">SUM(B7:B15)</f>
        <v>132</v>
      </c>
      <c r="C16" s="17">
        <f t="shared" si="3"/>
        <v>87</v>
      </c>
      <c r="D16" s="16">
        <f t="shared" si="3"/>
        <v>141</v>
      </c>
      <c r="E16" s="17">
        <f t="shared" si="3"/>
        <v>80</v>
      </c>
      <c r="F16" s="16">
        <f t="shared" si="3"/>
        <v>126</v>
      </c>
      <c r="G16" s="17">
        <f t="shared" si="3"/>
        <v>61</v>
      </c>
      <c r="H16" s="16">
        <f t="shared" si="3"/>
        <v>157</v>
      </c>
      <c r="I16" s="17">
        <f t="shared" si="3"/>
        <v>52</v>
      </c>
      <c r="J16" s="16">
        <f t="shared" si="3"/>
        <v>65</v>
      </c>
      <c r="K16" s="17">
        <f t="shared" si="3"/>
        <v>20</v>
      </c>
      <c r="L16" s="16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3.1746794871794872</v>
      </c>
      <c r="Q16" s="11">
        <f t="shared" si="1"/>
        <v>3.54</v>
      </c>
      <c r="R16" s="15">
        <f t="shared" si="2"/>
        <v>0.3653205128205128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8.7109375" style="1" customWidth="1"/>
    <col min="15" max="15" width="6.57421875" style="1" customWidth="1"/>
    <col min="16" max="16" width="7.8515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5.75" customHeight="1">
      <c r="A2" s="2" t="s">
        <v>0</v>
      </c>
    </row>
    <row r="3" spans="1:6" s="3" customFormat="1" ht="15" customHeight="1">
      <c r="A3" s="27" t="s">
        <v>28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3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42</v>
      </c>
      <c r="C7" s="4">
        <v>33</v>
      </c>
      <c r="D7" s="6">
        <v>31</v>
      </c>
      <c r="E7" s="4">
        <v>18</v>
      </c>
      <c r="F7" s="6">
        <v>23</v>
      </c>
      <c r="G7" s="4">
        <v>12</v>
      </c>
      <c r="H7" s="6">
        <v>23</v>
      </c>
      <c r="I7" s="4">
        <v>8</v>
      </c>
      <c r="J7" s="6">
        <v>8</v>
      </c>
      <c r="K7" s="4">
        <v>0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3.5984251968503935</v>
      </c>
      <c r="Q7" s="11">
        <f>SUM(C7*5+E7*4+G7*3+I7*2+K7*1)/O7</f>
        <v>4.070422535211268</v>
      </c>
      <c r="R7" s="15">
        <f>Q7-P7</f>
        <v>0.47199733836087443</v>
      </c>
    </row>
    <row r="8" spans="1:18" ht="34.5" customHeight="1">
      <c r="A8" s="10" t="s">
        <v>12</v>
      </c>
      <c r="B8" s="6">
        <v>68</v>
      </c>
      <c r="C8" s="4">
        <v>37</v>
      </c>
      <c r="D8" s="6">
        <v>16</v>
      </c>
      <c r="E8" s="4">
        <v>9</v>
      </c>
      <c r="F8" s="6">
        <v>22</v>
      </c>
      <c r="G8" s="4">
        <v>13</v>
      </c>
      <c r="H8" s="6">
        <v>13</v>
      </c>
      <c r="I8" s="4">
        <v>1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4.168067226890757</v>
      </c>
      <c r="Q8" s="11">
        <f t="shared" si="1"/>
        <v>4.366666666666666</v>
      </c>
      <c r="R8" s="15">
        <f aca="true" t="shared" si="2" ref="R8:R16">Q8-P8</f>
        <v>0.19859943977590966</v>
      </c>
    </row>
    <row r="9" spans="1:18" ht="33.75" customHeight="1">
      <c r="A9" s="10" t="s">
        <v>13</v>
      </c>
      <c r="B9" s="6">
        <v>45</v>
      </c>
      <c r="C9" s="4">
        <v>26</v>
      </c>
      <c r="D9" s="6">
        <v>8</v>
      </c>
      <c r="E9" s="4">
        <v>6</v>
      </c>
      <c r="F9" s="6">
        <v>25</v>
      </c>
      <c r="G9" s="4">
        <v>13</v>
      </c>
      <c r="H9" s="6">
        <v>12</v>
      </c>
      <c r="I9" s="4">
        <v>2</v>
      </c>
      <c r="J9" s="6">
        <v>1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3.923076923076923</v>
      </c>
      <c r="Q9" s="11">
        <f t="shared" si="1"/>
        <v>4.191489361702128</v>
      </c>
      <c r="R9" s="15">
        <f t="shared" si="2"/>
        <v>0.2684124386252047</v>
      </c>
    </row>
    <row r="10" spans="1:18" ht="30.75" customHeight="1">
      <c r="A10" s="10" t="s">
        <v>14</v>
      </c>
      <c r="B10" s="6">
        <v>8</v>
      </c>
      <c r="C10" s="4">
        <v>4</v>
      </c>
      <c r="D10" s="6">
        <v>16</v>
      </c>
      <c r="E10" s="4">
        <v>4</v>
      </c>
      <c r="F10" s="6">
        <v>8</v>
      </c>
      <c r="G10" s="4">
        <v>3</v>
      </c>
      <c r="H10" s="6">
        <v>17</v>
      </c>
      <c r="I10" s="4">
        <v>10</v>
      </c>
      <c r="J10" s="6">
        <v>14</v>
      </c>
      <c r="K10" s="4">
        <v>5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2.7936507936507935</v>
      </c>
      <c r="Q10" s="11">
        <f t="shared" si="1"/>
        <v>2.6923076923076925</v>
      </c>
      <c r="R10" s="15">
        <f t="shared" si="2"/>
        <v>-0.10134310134310098</v>
      </c>
    </row>
    <row r="11" spans="1:18" ht="30.75" customHeight="1">
      <c r="A11" s="10" t="s">
        <v>21</v>
      </c>
      <c r="B11" s="6">
        <v>6</v>
      </c>
      <c r="C11" s="4">
        <v>6</v>
      </c>
      <c r="D11" s="6">
        <v>7</v>
      </c>
      <c r="E11" s="4">
        <v>4</v>
      </c>
      <c r="F11" s="6">
        <v>6</v>
      </c>
      <c r="G11" s="4">
        <v>5</v>
      </c>
      <c r="H11" s="6">
        <v>27</v>
      </c>
      <c r="I11" s="4">
        <v>8</v>
      </c>
      <c r="J11" s="6">
        <v>25</v>
      </c>
      <c r="K11" s="4">
        <v>10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2.183098591549296</v>
      </c>
      <c r="Q11" s="11">
        <f t="shared" si="1"/>
        <v>2.6363636363636362</v>
      </c>
      <c r="R11" s="15">
        <f t="shared" si="2"/>
        <v>0.45326504481434027</v>
      </c>
    </row>
    <row r="12" spans="1:18" ht="32.25" customHeight="1">
      <c r="A12" s="10" t="s">
        <v>15</v>
      </c>
      <c r="B12" s="6">
        <v>2</v>
      </c>
      <c r="C12" s="4">
        <v>3</v>
      </c>
      <c r="D12" s="6">
        <v>10</v>
      </c>
      <c r="E12" s="4">
        <v>8</v>
      </c>
      <c r="F12" s="6">
        <v>13</v>
      </c>
      <c r="G12" s="4">
        <v>8</v>
      </c>
      <c r="H12" s="6">
        <v>21</v>
      </c>
      <c r="I12" s="4">
        <v>6</v>
      </c>
      <c r="J12" s="6">
        <v>4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2.547169811320755</v>
      </c>
      <c r="Q12" s="11">
        <f t="shared" si="1"/>
        <v>3.32</v>
      </c>
      <c r="R12" s="15">
        <f t="shared" si="2"/>
        <v>0.772830188679245</v>
      </c>
    </row>
    <row r="13" spans="1:18" ht="32.25" customHeight="1">
      <c r="A13" s="10" t="s">
        <v>16</v>
      </c>
      <c r="B13" s="6">
        <v>12</v>
      </c>
      <c r="C13" s="4">
        <v>7</v>
      </c>
      <c r="D13" s="6">
        <v>11</v>
      </c>
      <c r="E13" s="4">
        <v>8</v>
      </c>
      <c r="F13" s="6">
        <v>11</v>
      </c>
      <c r="G13" s="4">
        <v>4</v>
      </c>
      <c r="H13" s="6">
        <v>12</v>
      </c>
      <c r="I13" s="4">
        <v>2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3.5</v>
      </c>
      <c r="Q13" s="11">
        <f t="shared" si="1"/>
        <v>3.9523809523809526</v>
      </c>
      <c r="R13" s="15">
        <f t="shared" si="2"/>
        <v>0.45238095238095255</v>
      </c>
    </row>
    <row r="14" spans="1:18" ht="32.25" customHeight="1">
      <c r="A14" s="10" t="s">
        <v>37</v>
      </c>
      <c r="B14" s="6">
        <v>3</v>
      </c>
      <c r="C14" s="4">
        <v>2</v>
      </c>
      <c r="D14" s="6">
        <v>11</v>
      </c>
      <c r="E14" s="4">
        <v>3</v>
      </c>
      <c r="F14" s="6">
        <v>6</v>
      </c>
      <c r="G14" s="4">
        <v>2</v>
      </c>
      <c r="H14" s="6">
        <v>13</v>
      </c>
      <c r="I14" s="4">
        <v>2</v>
      </c>
      <c r="J14" s="6">
        <v>3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2.9444444444444446</v>
      </c>
      <c r="Q14" s="11">
        <f t="shared" si="1"/>
        <v>3.5555555555555554</v>
      </c>
      <c r="R14" s="15">
        <f t="shared" si="2"/>
        <v>0.6111111111111107</v>
      </c>
    </row>
    <row r="15" spans="1:18" ht="32.25" customHeight="1">
      <c r="A15" s="10" t="s">
        <v>18</v>
      </c>
      <c r="B15" s="6">
        <v>8</v>
      </c>
      <c r="C15" s="4">
        <v>4</v>
      </c>
      <c r="D15" s="6">
        <v>6</v>
      </c>
      <c r="E15" s="4">
        <v>3</v>
      </c>
      <c r="F15" s="6">
        <v>4</v>
      </c>
      <c r="G15" s="4">
        <v>1</v>
      </c>
      <c r="H15" s="6">
        <v>0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4.222222222222222</v>
      </c>
      <c r="Q15" s="11">
        <f t="shared" si="1"/>
        <v>4.375</v>
      </c>
      <c r="R15" s="15">
        <f t="shared" si="2"/>
        <v>0.15277777777777768</v>
      </c>
    </row>
    <row r="16" spans="1:18" ht="22.5" customHeight="1">
      <c r="A16" s="9" t="s">
        <v>19</v>
      </c>
      <c r="B16" s="16">
        <f aca="true" t="shared" si="3" ref="B16:O16">SUM(B7:B15)</f>
        <v>194</v>
      </c>
      <c r="C16" s="17">
        <f t="shared" si="3"/>
        <v>122</v>
      </c>
      <c r="D16" s="16">
        <f t="shared" si="3"/>
        <v>116</v>
      </c>
      <c r="E16" s="17">
        <f t="shared" si="3"/>
        <v>63</v>
      </c>
      <c r="F16" s="16">
        <f t="shared" si="3"/>
        <v>118</v>
      </c>
      <c r="G16" s="17">
        <f t="shared" si="3"/>
        <v>61</v>
      </c>
      <c r="H16" s="16">
        <f t="shared" si="3"/>
        <v>138</v>
      </c>
      <c r="I16" s="17">
        <f t="shared" si="3"/>
        <v>39</v>
      </c>
      <c r="J16" s="16">
        <f t="shared" si="3"/>
        <v>55</v>
      </c>
      <c r="K16" s="17">
        <f t="shared" si="3"/>
        <v>15</v>
      </c>
      <c r="L16" s="16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3.3958333333333335</v>
      </c>
      <c r="Q16" s="11">
        <f t="shared" si="1"/>
        <v>3.7933333333333334</v>
      </c>
      <c r="R16" s="15">
        <f t="shared" si="2"/>
        <v>0.39749999999999996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0039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8.7109375" style="1" customWidth="1"/>
    <col min="15" max="15" width="6.57421875" style="1" customWidth="1"/>
    <col min="16" max="16" width="8.140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3.5" customHeight="1">
      <c r="A2" s="2" t="s">
        <v>0</v>
      </c>
    </row>
    <row r="3" spans="1:6" s="3" customFormat="1" ht="15.75" customHeight="1">
      <c r="A3" s="27" t="s">
        <v>29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33.7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74</v>
      </c>
      <c r="C7" s="4">
        <v>48</v>
      </c>
      <c r="D7" s="6">
        <v>34</v>
      </c>
      <c r="E7" s="4">
        <v>17</v>
      </c>
      <c r="F7" s="6">
        <v>12</v>
      </c>
      <c r="G7" s="4">
        <v>4</v>
      </c>
      <c r="H7" s="6">
        <v>7</v>
      </c>
      <c r="I7" s="4">
        <v>2</v>
      </c>
      <c r="J7" s="6">
        <v>0</v>
      </c>
      <c r="K7" s="4">
        <v>0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4.377952755905512</v>
      </c>
      <c r="Q7" s="11">
        <f>SUM(C7*5+E7*4+G7*3+I7*2+K7*1)/O7</f>
        <v>4.563380281690141</v>
      </c>
      <c r="R7" s="15">
        <f>Q7-P7</f>
        <v>0.18542752578462895</v>
      </c>
    </row>
    <row r="8" spans="1:18" ht="34.5" customHeight="1">
      <c r="A8" s="10" t="s">
        <v>12</v>
      </c>
      <c r="B8" s="6">
        <v>59</v>
      </c>
      <c r="C8" s="4">
        <v>35</v>
      </c>
      <c r="D8" s="6">
        <v>30</v>
      </c>
      <c r="E8" s="4">
        <v>14</v>
      </c>
      <c r="F8" s="6">
        <v>15</v>
      </c>
      <c r="G8" s="4">
        <v>10</v>
      </c>
      <c r="H8" s="6">
        <v>15</v>
      </c>
      <c r="I8" s="4">
        <v>1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4.117647058823529</v>
      </c>
      <c r="Q8" s="11">
        <f t="shared" si="1"/>
        <v>4.383333333333334</v>
      </c>
      <c r="R8" s="15">
        <f aca="true" t="shared" si="2" ref="R8:R16">Q8-P8</f>
        <v>0.26568627450980475</v>
      </c>
    </row>
    <row r="9" spans="1:18" ht="33.75" customHeight="1">
      <c r="A9" s="10" t="s">
        <v>13</v>
      </c>
      <c r="B9" s="6">
        <v>43</v>
      </c>
      <c r="C9" s="4">
        <v>24</v>
      </c>
      <c r="D9" s="6">
        <v>4</v>
      </c>
      <c r="E9" s="4">
        <v>3</v>
      </c>
      <c r="F9" s="6">
        <v>26</v>
      </c>
      <c r="G9" s="4">
        <v>16</v>
      </c>
      <c r="H9" s="6">
        <v>11</v>
      </c>
      <c r="I9" s="4">
        <v>3</v>
      </c>
      <c r="J9" s="6">
        <v>7</v>
      </c>
      <c r="K9" s="4">
        <v>1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3.7142857142857144</v>
      </c>
      <c r="Q9" s="11">
        <f t="shared" si="1"/>
        <v>3.978723404255319</v>
      </c>
      <c r="R9" s="15">
        <f t="shared" si="2"/>
        <v>0.2644376899696046</v>
      </c>
    </row>
    <row r="10" spans="1:18" ht="30.75" customHeight="1">
      <c r="A10" s="10" t="s">
        <v>14</v>
      </c>
      <c r="B10" s="6">
        <v>20</v>
      </c>
      <c r="C10" s="4">
        <v>9</v>
      </c>
      <c r="D10" s="6">
        <v>5</v>
      </c>
      <c r="E10" s="4">
        <v>0</v>
      </c>
      <c r="F10" s="6">
        <v>8</v>
      </c>
      <c r="G10" s="4">
        <v>3</v>
      </c>
      <c r="H10" s="6">
        <v>23</v>
      </c>
      <c r="I10" s="4">
        <v>11</v>
      </c>
      <c r="J10" s="6">
        <v>7</v>
      </c>
      <c r="K10" s="4">
        <v>3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3.126984126984127</v>
      </c>
      <c r="Q10" s="11">
        <f t="shared" si="1"/>
        <v>3.0384615384615383</v>
      </c>
      <c r="R10" s="15">
        <f t="shared" si="2"/>
        <v>-0.08852258852258865</v>
      </c>
    </row>
    <row r="11" spans="1:18" ht="30.75" customHeight="1">
      <c r="A11" s="10" t="s">
        <v>21</v>
      </c>
      <c r="B11" s="6">
        <v>8</v>
      </c>
      <c r="C11" s="4">
        <v>7</v>
      </c>
      <c r="D11" s="6">
        <v>12</v>
      </c>
      <c r="E11" s="4">
        <v>8</v>
      </c>
      <c r="F11" s="6">
        <v>17</v>
      </c>
      <c r="G11" s="4">
        <v>8</v>
      </c>
      <c r="H11" s="6">
        <v>32</v>
      </c>
      <c r="I11" s="4">
        <v>8</v>
      </c>
      <c r="J11" s="6">
        <v>2</v>
      </c>
      <c r="K11" s="4">
        <v>2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2.887323943661972</v>
      </c>
      <c r="Q11" s="11">
        <f t="shared" si="1"/>
        <v>3.303030303030303</v>
      </c>
      <c r="R11" s="15">
        <f t="shared" si="2"/>
        <v>0.4157063593683312</v>
      </c>
    </row>
    <row r="12" spans="1:18" ht="32.25" customHeight="1">
      <c r="A12" s="10" t="s">
        <v>15</v>
      </c>
      <c r="B12" s="6">
        <v>7</v>
      </c>
      <c r="C12" s="4">
        <v>6</v>
      </c>
      <c r="D12" s="6">
        <v>4</v>
      </c>
      <c r="E12" s="4">
        <v>2</v>
      </c>
      <c r="F12" s="6">
        <v>11</v>
      </c>
      <c r="G12" s="4">
        <v>7</v>
      </c>
      <c r="H12" s="6">
        <v>27</v>
      </c>
      <c r="I12" s="4">
        <v>10</v>
      </c>
      <c r="J12" s="6">
        <v>1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2.6226415094339623</v>
      </c>
      <c r="Q12" s="11">
        <f t="shared" si="1"/>
        <v>3.16</v>
      </c>
      <c r="R12" s="15">
        <f t="shared" si="2"/>
        <v>0.5373584905660378</v>
      </c>
    </row>
    <row r="13" spans="1:18" ht="32.25" customHeight="1">
      <c r="A13" s="10" t="s">
        <v>16</v>
      </c>
      <c r="B13" s="6">
        <v>15</v>
      </c>
      <c r="C13" s="4">
        <v>9</v>
      </c>
      <c r="D13" s="6">
        <v>9</v>
      </c>
      <c r="E13" s="4">
        <v>7</v>
      </c>
      <c r="F13" s="6">
        <v>10</v>
      </c>
      <c r="G13" s="4">
        <v>4</v>
      </c>
      <c r="H13" s="6">
        <v>12</v>
      </c>
      <c r="I13" s="4">
        <v>1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3.5869565217391304</v>
      </c>
      <c r="Q13" s="11">
        <f t="shared" si="1"/>
        <v>4.142857142857143</v>
      </c>
      <c r="R13" s="15">
        <f t="shared" si="2"/>
        <v>0.5559006211180129</v>
      </c>
    </row>
    <row r="14" spans="1:18" ht="32.25" customHeight="1">
      <c r="A14" s="10" t="s">
        <v>37</v>
      </c>
      <c r="B14" s="6">
        <v>7</v>
      </c>
      <c r="C14" s="4">
        <v>4</v>
      </c>
      <c r="D14" s="6">
        <v>9</v>
      </c>
      <c r="E14" s="4">
        <v>2</v>
      </c>
      <c r="F14" s="6">
        <v>8</v>
      </c>
      <c r="G14" s="4">
        <v>1</v>
      </c>
      <c r="H14" s="6">
        <v>12</v>
      </c>
      <c r="I14" s="4">
        <v>2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3.3055555555555554</v>
      </c>
      <c r="Q14" s="11">
        <f t="shared" si="1"/>
        <v>3.888888888888889</v>
      </c>
      <c r="R14" s="15">
        <f t="shared" si="2"/>
        <v>0.5833333333333335</v>
      </c>
    </row>
    <row r="15" spans="1:18" ht="32.25" customHeight="1">
      <c r="A15" s="10" t="s">
        <v>18</v>
      </c>
      <c r="B15" s="6">
        <v>1</v>
      </c>
      <c r="C15" s="4">
        <v>1</v>
      </c>
      <c r="D15" s="6">
        <v>11</v>
      </c>
      <c r="E15" s="4">
        <v>5</v>
      </c>
      <c r="F15" s="6">
        <v>4</v>
      </c>
      <c r="G15" s="4">
        <v>2</v>
      </c>
      <c r="H15" s="6">
        <v>2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3.611111111111111</v>
      </c>
      <c r="Q15" s="11">
        <f t="shared" si="1"/>
        <v>3.875</v>
      </c>
      <c r="R15" s="15">
        <f t="shared" si="2"/>
        <v>0.26388888888888884</v>
      </c>
    </row>
    <row r="16" spans="1:18" ht="22.5" customHeight="1">
      <c r="A16" s="9" t="s">
        <v>19</v>
      </c>
      <c r="B16" s="16">
        <f aca="true" t="shared" si="3" ref="B16:O16">SUM(B7:B15)</f>
        <v>234</v>
      </c>
      <c r="C16" s="17">
        <f t="shared" si="3"/>
        <v>143</v>
      </c>
      <c r="D16" s="16">
        <f t="shared" si="3"/>
        <v>118</v>
      </c>
      <c r="E16" s="17">
        <f t="shared" si="3"/>
        <v>58</v>
      </c>
      <c r="F16" s="16">
        <f t="shared" si="3"/>
        <v>111</v>
      </c>
      <c r="G16" s="17">
        <f t="shared" si="3"/>
        <v>55</v>
      </c>
      <c r="H16" s="16">
        <f t="shared" si="3"/>
        <v>141</v>
      </c>
      <c r="I16" s="17">
        <f t="shared" si="3"/>
        <v>38</v>
      </c>
      <c r="J16" s="16">
        <f t="shared" si="3"/>
        <v>17</v>
      </c>
      <c r="K16" s="17">
        <f t="shared" si="3"/>
        <v>6</v>
      </c>
      <c r="L16" s="16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3.644230769230769</v>
      </c>
      <c r="Q16" s="11">
        <f t="shared" si="1"/>
        <v>3.98</v>
      </c>
      <c r="R16" s="15">
        <f t="shared" si="2"/>
        <v>0.3357692307692308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4.14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5.28125" style="1" customWidth="1"/>
    <col min="12" max="12" width="6.28125" style="1" customWidth="1"/>
    <col min="13" max="13" width="5.7109375" style="1" customWidth="1"/>
    <col min="14" max="14" width="7.140625" style="1" customWidth="1"/>
    <col min="15" max="15" width="6.57421875" style="1" customWidth="1"/>
    <col min="16" max="16" width="8.00390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15.75" customHeight="1">
      <c r="A2" s="2" t="s">
        <v>0</v>
      </c>
    </row>
    <row r="3" spans="1:6" s="3" customFormat="1" ht="14.25" customHeight="1">
      <c r="A3" s="27" t="s">
        <v>30</v>
      </c>
      <c r="B3" s="27"/>
      <c r="C3" s="27"/>
      <c r="D3" s="27"/>
      <c r="E3" s="27"/>
      <c r="F3" s="28"/>
    </row>
    <row r="4" spans="1:18" ht="17.25" customHeight="1">
      <c r="A4" s="2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  <c r="Q4" s="24" t="s">
        <v>35</v>
      </c>
      <c r="R4" s="24" t="s">
        <v>36</v>
      </c>
    </row>
    <row r="5" spans="1:18" ht="22.5" customHeight="1">
      <c r="A5" s="2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  <c r="Q5" s="25"/>
      <c r="R5" s="25"/>
    </row>
    <row r="6" spans="1:18" ht="23.25" customHeight="1">
      <c r="A6" s="2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  <c r="Q6" s="26"/>
      <c r="R6" s="26"/>
    </row>
    <row r="7" spans="1:18" ht="31.5" customHeight="1">
      <c r="A7" s="10" t="s">
        <v>11</v>
      </c>
      <c r="B7" s="6">
        <v>46</v>
      </c>
      <c r="C7" s="4">
        <v>32</v>
      </c>
      <c r="D7" s="6">
        <v>23</v>
      </c>
      <c r="E7" s="4">
        <v>15</v>
      </c>
      <c r="F7" s="6">
        <v>20</v>
      </c>
      <c r="G7" s="4">
        <v>6</v>
      </c>
      <c r="H7" s="6">
        <v>32</v>
      </c>
      <c r="I7" s="4">
        <v>16</v>
      </c>
      <c r="J7" s="6">
        <v>6</v>
      </c>
      <c r="K7" s="4">
        <v>2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11">
        <f>SUM(B7*5+D7*4+F7*3+H7*2+J7*1)/N7</f>
        <v>3.559055118110236</v>
      </c>
      <c r="Q7" s="11">
        <f>SUM(C7*5+E7*4+G7*3+I7*2+K7*1)/O7</f>
        <v>3.8309859154929575</v>
      </c>
      <c r="R7" s="15">
        <f>Q7-P7</f>
        <v>0.2719307973827214</v>
      </c>
    </row>
    <row r="8" spans="1:18" ht="34.5" customHeight="1">
      <c r="A8" s="10" t="s">
        <v>12</v>
      </c>
      <c r="B8" s="6">
        <v>56</v>
      </c>
      <c r="C8" s="4">
        <v>35</v>
      </c>
      <c r="D8" s="6">
        <v>37</v>
      </c>
      <c r="E8" s="4">
        <v>17</v>
      </c>
      <c r="F8" s="6">
        <v>17</v>
      </c>
      <c r="G8" s="4">
        <v>8</v>
      </c>
      <c r="H8" s="6">
        <v>8</v>
      </c>
      <c r="I8" s="4">
        <v>0</v>
      </c>
      <c r="J8" s="6">
        <v>1</v>
      </c>
      <c r="K8" s="4">
        <v>0</v>
      </c>
      <c r="L8" s="6">
        <v>0</v>
      </c>
      <c r="M8" s="4">
        <v>0</v>
      </c>
      <c r="N8" s="6">
        <f t="shared" si="0"/>
        <v>119</v>
      </c>
      <c r="O8" s="4">
        <f t="shared" si="0"/>
        <v>60</v>
      </c>
      <c r="P8" s="11">
        <f aca="true" t="shared" si="1" ref="P8:Q16">SUM(B8*5+D8*4+F8*3+H8*2+J8*1)/N8</f>
        <v>4.168067226890757</v>
      </c>
      <c r="Q8" s="11">
        <f t="shared" si="1"/>
        <v>4.45</v>
      </c>
      <c r="R8" s="15">
        <f aca="true" t="shared" si="2" ref="R8:R16">Q8-P8</f>
        <v>0.2819327731092436</v>
      </c>
    </row>
    <row r="9" spans="1:18" ht="33.75" customHeight="1">
      <c r="A9" s="10" t="s">
        <v>13</v>
      </c>
      <c r="B9" s="6">
        <v>46</v>
      </c>
      <c r="C9" s="4">
        <v>27</v>
      </c>
      <c r="D9" s="6">
        <v>19</v>
      </c>
      <c r="E9" s="4">
        <v>10</v>
      </c>
      <c r="F9" s="6">
        <v>17</v>
      </c>
      <c r="G9" s="4">
        <v>6</v>
      </c>
      <c r="H9" s="6">
        <v>6</v>
      </c>
      <c r="I9" s="4">
        <v>4</v>
      </c>
      <c r="J9" s="6">
        <v>3</v>
      </c>
      <c r="K9" s="4">
        <v>0</v>
      </c>
      <c r="L9" s="6">
        <v>0</v>
      </c>
      <c r="M9" s="4">
        <v>0</v>
      </c>
      <c r="N9" s="6">
        <f t="shared" si="0"/>
        <v>91</v>
      </c>
      <c r="O9" s="4">
        <f t="shared" si="0"/>
        <v>47</v>
      </c>
      <c r="P9" s="11">
        <f t="shared" si="1"/>
        <v>4.087912087912088</v>
      </c>
      <c r="Q9" s="11">
        <f t="shared" si="1"/>
        <v>4.276595744680851</v>
      </c>
      <c r="R9" s="15">
        <f t="shared" si="2"/>
        <v>0.18868365676876309</v>
      </c>
    </row>
    <row r="10" spans="1:18" ht="30.75" customHeight="1">
      <c r="A10" s="10" t="s">
        <v>14</v>
      </c>
      <c r="B10" s="6">
        <v>14</v>
      </c>
      <c r="C10" s="4">
        <v>6</v>
      </c>
      <c r="D10" s="6">
        <v>6</v>
      </c>
      <c r="E10" s="4">
        <v>1</v>
      </c>
      <c r="F10" s="6">
        <v>9</v>
      </c>
      <c r="G10" s="4">
        <v>3</v>
      </c>
      <c r="H10" s="6">
        <v>15</v>
      </c>
      <c r="I10" s="4">
        <v>8</v>
      </c>
      <c r="J10" s="6">
        <v>19</v>
      </c>
      <c r="K10" s="4">
        <v>8</v>
      </c>
      <c r="L10" s="6">
        <v>0</v>
      </c>
      <c r="M10" s="4">
        <v>0</v>
      </c>
      <c r="N10" s="6">
        <f t="shared" si="0"/>
        <v>63</v>
      </c>
      <c r="O10" s="4">
        <f t="shared" si="0"/>
        <v>26</v>
      </c>
      <c r="P10" s="11">
        <f t="shared" si="1"/>
        <v>2.6984126984126986</v>
      </c>
      <c r="Q10" s="11">
        <f t="shared" si="1"/>
        <v>2.576923076923077</v>
      </c>
      <c r="R10" s="15">
        <f t="shared" si="2"/>
        <v>-0.1214896214896215</v>
      </c>
    </row>
    <row r="11" spans="1:18" ht="30.75" customHeight="1">
      <c r="A11" s="10" t="s">
        <v>21</v>
      </c>
      <c r="B11" s="6">
        <v>7</v>
      </c>
      <c r="C11" s="4">
        <v>5</v>
      </c>
      <c r="D11" s="6">
        <v>9</v>
      </c>
      <c r="E11" s="4">
        <v>6</v>
      </c>
      <c r="F11" s="6">
        <v>19</v>
      </c>
      <c r="G11" s="4">
        <v>11</v>
      </c>
      <c r="H11" s="6">
        <v>22</v>
      </c>
      <c r="I11" s="4">
        <v>9</v>
      </c>
      <c r="J11" s="6">
        <v>14</v>
      </c>
      <c r="K11" s="4">
        <v>2</v>
      </c>
      <c r="L11" s="6">
        <v>0</v>
      </c>
      <c r="M11" s="4">
        <v>0</v>
      </c>
      <c r="N11" s="6">
        <f t="shared" si="0"/>
        <v>71</v>
      </c>
      <c r="O11" s="4">
        <f t="shared" si="0"/>
        <v>33</v>
      </c>
      <c r="P11" s="11">
        <f t="shared" si="1"/>
        <v>2.619718309859155</v>
      </c>
      <c r="Q11" s="11">
        <f t="shared" si="1"/>
        <v>3.090909090909091</v>
      </c>
      <c r="R11" s="15">
        <f t="shared" si="2"/>
        <v>0.47119078104993584</v>
      </c>
    </row>
    <row r="12" spans="1:18" ht="32.25" customHeight="1">
      <c r="A12" s="10" t="s">
        <v>15</v>
      </c>
      <c r="B12" s="6">
        <v>11</v>
      </c>
      <c r="C12" s="4">
        <v>10</v>
      </c>
      <c r="D12" s="6">
        <v>5</v>
      </c>
      <c r="E12" s="4">
        <v>5</v>
      </c>
      <c r="F12" s="6">
        <v>7</v>
      </c>
      <c r="G12" s="4">
        <v>3</v>
      </c>
      <c r="H12" s="6">
        <v>17</v>
      </c>
      <c r="I12" s="4">
        <v>7</v>
      </c>
      <c r="J12" s="6">
        <v>10</v>
      </c>
      <c r="K12" s="4">
        <v>0</v>
      </c>
      <c r="L12" s="6">
        <v>3</v>
      </c>
      <c r="M12" s="4">
        <v>0</v>
      </c>
      <c r="N12" s="6">
        <f t="shared" si="0"/>
        <v>53</v>
      </c>
      <c r="O12" s="4">
        <f t="shared" si="0"/>
        <v>25</v>
      </c>
      <c r="P12" s="11">
        <f t="shared" si="1"/>
        <v>2.641509433962264</v>
      </c>
      <c r="Q12" s="11">
        <f t="shared" si="1"/>
        <v>3.72</v>
      </c>
      <c r="R12" s="15">
        <f t="shared" si="2"/>
        <v>1.0784905660377362</v>
      </c>
    </row>
    <row r="13" spans="1:18" ht="32.25" customHeight="1">
      <c r="A13" s="10" t="s">
        <v>16</v>
      </c>
      <c r="B13" s="6">
        <v>10</v>
      </c>
      <c r="C13" s="4">
        <v>6</v>
      </c>
      <c r="D13" s="6">
        <v>11</v>
      </c>
      <c r="E13" s="4">
        <v>8</v>
      </c>
      <c r="F13" s="6">
        <v>10</v>
      </c>
      <c r="G13" s="4">
        <v>4</v>
      </c>
      <c r="H13" s="6">
        <v>12</v>
      </c>
      <c r="I13" s="4">
        <v>3</v>
      </c>
      <c r="J13" s="6">
        <v>3</v>
      </c>
      <c r="K13" s="4">
        <v>0</v>
      </c>
      <c r="L13" s="6">
        <v>0</v>
      </c>
      <c r="M13" s="4">
        <v>0</v>
      </c>
      <c r="N13" s="6">
        <f t="shared" si="0"/>
        <v>46</v>
      </c>
      <c r="O13" s="4">
        <f t="shared" si="0"/>
        <v>21</v>
      </c>
      <c r="P13" s="11">
        <f t="shared" si="1"/>
        <v>3.282608695652174</v>
      </c>
      <c r="Q13" s="11">
        <f t="shared" si="1"/>
        <v>3.8095238095238093</v>
      </c>
      <c r="R13" s="15">
        <f t="shared" si="2"/>
        <v>0.5269151138716355</v>
      </c>
    </row>
    <row r="14" spans="1:18" ht="32.25" customHeight="1">
      <c r="A14" s="10" t="s">
        <v>37</v>
      </c>
      <c r="B14" s="6">
        <v>8</v>
      </c>
      <c r="C14" s="4">
        <v>3</v>
      </c>
      <c r="D14" s="6">
        <v>10</v>
      </c>
      <c r="E14" s="4">
        <v>3</v>
      </c>
      <c r="F14" s="6">
        <v>3</v>
      </c>
      <c r="G14" s="4">
        <v>1</v>
      </c>
      <c r="H14" s="6">
        <v>13</v>
      </c>
      <c r="I14" s="4">
        <v>2</v>
      </c>
      <c r="J14" s="6">
        <v>2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9</v>
      </c>
      <c r="P14" s="11">
        <f t="shared" si="1"/>
        <v>3.25</v>
      </c>
      <c r="Q14" s="11">
        <f t="shared" si="1"/>
        <v>3.7777777777777777</v>
      </c>
      <c r="R14" s="15">
        <f t="shared" si="2"/>
        <v>0.5277777777777777</v>
      </c>
    </row>
    <row r="15" spans="1:18" ht="32.25" customHeight="1">
      <c r="A15" s="10" t="s">
        <v>18</v>
      </c>
      <c r="B15" s="6">
        <v>3</v>
      </c>
      <c r="C15" s="4">
        <v>2</v>
      </c>
      <c r="D15" s="6">
        <v>4</v>
      </c>
      <c r="E15" s="4">
        <v>2</v>
      </c>
      <c r="F15" s="6">
        <v>7</v>
      </c>
      <c r="G15" s="4">
        <v>4</v>
      </c>
      <c r="H15" s="6">
        <v>1</v>
      </c>
      <c r="I15" s="4">
        <v>0</v>
      </c>
      <c r="J15" s="6">
        <v>3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8</v>
      </c>
      <c r="P15" s="11">
        <f t="shared" si="1"/>
        <v>3.1666666666666665</v>
      </c>
      <c r="Q15" s="11">
        <f t="shared" si="1"/>
        <v>3.75</v>
      </c>
      <c r="R15" s="15">
        <f t="shared" si="2"/>
        <v>0.5833333333333335</v>
      </c>
    </row>
    <row r="16" spans="1:18" ht="22.5" customHeight="1">
      <c r="A16" s="9" t="s">
        <v>19</v>
      </c>
      <c r="B16" s="16">
        <f aca="true" t="shared" si="3" ref="B16:O16">SUM(B7:B15)</f>
        <v>201</v>
      </c>
      <c r="C16" s="17">
        <f t="shared" si="3"/>
        <v>126</v>
      </c>
      <c r="D16" s="16">
        <f t="shared" si="3"/>
        <v>124</v>
      </c>
      <c r="E16" s="17">
        <f t="shared" si="3"/>
        <v>67</v>
      </c>
      <c r="F16" s="16">
        <f t="shared" si="3"/>
        <v>109</v>
      </c>
      <c r="G16" s="17">
        <f t="shared" si="3"/>
        <v>46</v>
      </c>
      <c r="H16" s="16">
        <f t="shared" si="3"/>
        <v>126</v>
      </c>
      <c r="I16" s="17">
        <f t="shared" si="3"/>
        <v>49</v>
      </c>
      <c r="J16" s="16">
        <f t="shared" si="3"/>
        <v>61</v>
      </c>
      <c r="K16" s="17">
        <f t="shared" si="3"/>
        <v>12</v>
      </c>
      <c r="L16" s="16">
        <f t="shared" si="3"/>
        <v>3</v>
      </c>
      <c r="M16" s="17">
        <f t="shared" si="3"/>
        <v>0</v>
      </c>
      <c r="N16" s="16">
        <f t="shared" si="3"/>
        <v>624</v>
      </c>
      <c r="O16" s="17">
        <f t="shared" si="3"/>
        <v>300</v>
      </c>
      <c r="P16" s="11">
        <f t="shared" si="1"/>
        <v>3.4310897435897436</v>
      </c>
      <c r="Q16" s="11">
        <f t="shared" si="1"/>
        <v>3.82</v>
      </c>
      <c r="R16" s="15">
        <f t="shared" si="2"/>
        <v>0.3889102564102562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7.00390625" style="1" customWidth="1"/>
    <col min="17" max="16384" width="9.140625" style="1" customWidth="1"/>
  </cols>
  <sheetData>
    <row r="1" spans="1:16" ht="40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3" customFormat="1" ht="22.5" customHeight="1">
      <c r="A2" s="2" t="s">
        <v>0</v>
      </c>
    </row>
    <row r="3" spans="1:6" s="3" customFormat="1" ht="21" customHeight="1">
      <c r="A3" s="27" t="s">
        <v>31</v>
      </c>
      <c r="B3" s="27"/>
      <c r="C3" s="27"/>
      <c r="D3" s="27"/>
      <c r="E3" s="27"/>
      <c r="F3" s="28"/>
    </row>
    <row r="4" spans="1:16" ht="17.25" customHeight="1">
      <c r="A4" s="30" t="s">
        <v>10</v>
      </c>
      <c r="B4" s="20">
        <v>5</v>
      </c>
      <c r="C4" s="20"/>
      <c r="D4" s="20">
        <v>4</v>
      </c>
      <c r="E4" s="20"/>
      <c r="F4" s="20">
        <v>3</v>
      </c>
      <c r="G4" s="20"/>
      <c r="H4" s="20">
        <v>2</v>
      </c>
      <c r="I4" s="20"/>
      <c r="J4" s="20">
        <v>1</v>
      </c>
      <c r="K4" s="20"/>
      <c r="L4" s="20" t="s">
        <v>25</v>
      </c>
      <c r="M4" s="20"/>
      <c r="N4" s="22" t="s">
        <v>2</v>
      </c>
      <c r="O4" s="22"/>
      <c r="P4" s="24" t="s">
        <v>34</v>
      </c>
    </row>
    <row r="5" spans="1:16" ht="22.5" customHeight="1">
      <c r="A5" s="30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20"/>
      <c r="M5" s="20"/>
      <c r="N5" s="22"/>
      <c r="O5" s="22"/>
      <c r="P5" s="25"/>
    </row>
    <row r="6" spans="1:16" ht="12" customHeight="1">
      <c r="A6" s="30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2</v>
      </c>
      <c r="O6" s="4" t="s">
        <v>9</v>
      </c>
      <c r="P6" s="26"/>
    </row>
    <row r="7" spans="1:16" ht="31.5" customHeight="1">
      <c r="A7" s="8" t="s">
        <v>11</v>
      </c>
      <c r="B7" s="6">
        <v>29</v>
      </c>
      <c r="C7" s="4">
        <v>21</v>
      </c>
      <c r="D7" s="6">
        <v>17</v>
      </c>
      <c r="E7" s="4">
        <v>10</v>
      </c>
      <c r="F7" s="6">
        <v>17</v>
      </c>
      <c r="G7" s="4">
        <v>7</v>
      </c>
      <c r="H7" s="6">
        <v>64</v>
      </c>
      <c r="I7" s="4">
        <v>33</v>
      </c>
      <c r="J7" s="6">
        <v>0</v>
      </c>
      <c r="K7" s="4">
        <v>0</v>
      </c>
      <c r="L7" s="6">
        <v>0</v>
      </c>
      <c r="M7" s="4">
        <v>0</v>
      </c>
      <c r="N7" s="6">
        <f aca="true" t="shared" si="0" ref="N7:O15">B7+D7+F7+H7+J7+L7</f>
        <v>127</v>
      </c>
      <c r="O7" s="4">
        <f>C7+E7+G7+I7+K7+M7</f>
        <v>71</v>
      </c>
      <c r="P7" s="6">
        <f>SUM(B7*5+D7*4+F7*3+H7*2+J7*1)/N7</f>
        <v>3.0866141732283463</v>
      </c>
    </row>
    <row r="8" spans="1:16" ht="34.5" customHeight="1">
      <c r="A8" s="9" t="s">
        <v>12</v>
      </c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>
        <f t="shared" si="0"/>
        <v>0</v>
      </c>
      <c r="O8" s="4">
        <f t="shared" si="0"/>
        <v>0</v>
      </c>
      <c r="P8" s="6" t="e">
        <f>SUM(B8*5+D8*4+F8*3+H8*2+J8*1)/N8</f>
        <v>#DIV/0!</v>
      </c>
    </row>
    <row r="9" spans="1:16" ht="33.75" customHeight="1">
      <c r="A9" s="8" t="s">
        <v>13</v>
      </c>
      <c r="B9" s="6"/>
      <c r="C9" s="4"/>
      <c r="D9" s="6"/>
      <c r="E9" s="4"/>
      <c r="F9" s="6"/>
      <c r="G9" s="4"/>
      <c r="H9" s="6"/>
      <c r="I9" s="4"/>
      <c r="J9" s="6"/>
      <c r="K9" s="4"/>
      <c r="L9" s="6"/>
      <c r="M9" s="4"/>
      <c r="N9" s="6">
        <f t="shared" si="0"/>
        <v>0</v>
      </c>
      <c r="O9" s="4">
        <f t="shared" si="0"/>
        <v>0</v>
      </c>
      <c r="P9" s="6" t="e">
        <f>SUM(B9*5+D9*4+F9*3+H9*2+J9*1)/N9</f>
        <v>#DIV/0!</v>
      </c>
    </row>
    <row r="10" spans="1:16" ht="30.75" customHeight="1">
      <c r="A10" s="9" t="s">
        <v>14</v>
      </c>
      <c r="B10" s="6"/>
      <c r="C10" s="4"/>
      <c r="D10" s="6"/>
      <c r="E10" s="4"/>
      <c r="F10" s="6"/>
      <c r="G10" s="4"/>
      <c r="H10" s="6"/>
      <c r="I10" s="4"/>
      <c r="J10" s="6"/>
      <c r="K10" s="4"/>
      <c r="L10" s="6"/>
      <c r="M10" s="4"/>
      <c r="N10" s="6">
        <f t="shared" si="0"/>
        <v>0</v>
      </c>
      <c r="O10" s="4">
        <f t="shared" si="0"/>
        <v>0</v>
      </c>
      <c r="P10" s="6" t="e">
        <f>SUM(B10*5+D10*4+F10*3+H10*2+J10*1)/N10</f>
        <v>#DIV/0!</v>
      </c>
    </row>
    <row r="11" spans="1:16" ht="30.75" customHeight="1">
      <c r="A11" s="9" t="s">
        <v>21</v>
      </c>
      <c r="B11" s="6">
        <v>5</v>
      </c>
      <c r="C11" s="4">
        <v>5</v>
      </c>
      <c r="D11" s="6">
        <v>9</v>
      </c>
      <c r="E11" s="4">
        <v>3</v>
      </c>
      <c r="F11" s="6">
        <v>23</v>
      </c>
      <c r="G11" s="4">
        <v>15</v>
      </c>
      <c r="H11" s="6">
        <v>27</v>
      </c>
      <c r="I11" s="4">
        <v>8</v>
      </c>
      <c r="J11" s="6">
        <v>7</v>
      </c>
      <c r="K11" s="4">
        <v>2</v>
      </c>
      <c r="L11" s="6"/>
      <c r="M11" s="4"/>
      <c r="N11" s="6">
        <f t="shared" si="0"/>
        <v>71</v>
      </c>
      <c r="O11" s="4">
        <f t="shared" si="0"/>
        <v>33</v>
      </c>
      <c r="P11" s="6">
        <f>SUM(B11*5+D11*4+F11*3+H11*2+J11*1)/N11</f>
        <v>2.6901408450704225</v>
      </c>
    </row>
    <row r="12" spans="1:16" ht="32.25" customHeight="1">
      <c r="A12" s="8" t="s">
        <v>15</v>
      </c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>
        <f t="shared" si="0"/>
        <v>0</v>
      </c>
      <c r="O12" s="4">
        <f t="shared" si="0"/>
        <v>0</v>
      </c>
      <c r="P12" s="6"/>
    </row>
    <row r="13" spans="1:16" ht="32.25" customHeight="1">
      <c r="A13" s="9" t="s">
        <v>16</v>
      </c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>
        <f t="shared" si="0"/>
        <v>0</v>
      </c>
      <c r="O13" s="4">
        <f t="shared" si="0"/>
        <v>0</v>
      </c>
      <c r="P13" s="6"/>
    </row>
    <row r="14" spans="1:16" ht="32.25" customHeight="1">
      <c r="A14" s="8" t="s">
        <v>17</v>
      </c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>
        <f t="shared" si="0"/>
        <v>0</v>
      </c>
      <c r="O14" s="4">
        <f t="shared" si="0"/>
        <v>0</v>
      </c>
      <c r="P14" s="6"/>
    </row>
    <row r="15" spans="1:16" ht="32.25" customHeight="1">
      <c r="A15" s="9" t="s">
        <v>18</v>
      </c>
      <c r="B15" s="6"/>
      <c r="C15" s="4"/>
      <c r="D15" s="6"/>
      <c r="E15" s="4"/>
      <c r="F15" s="6"/>
      <c r="G15" s="4"/>
      <c r="H15" s="6"/>
      <c r="I15" s="4"/>
      <c r="J15" s="6"/>
      <c r="K15" s="4"/>
      <c r="L15" s="6"/>
      <c r="M15" s="4"/>
      <c r="N15" s="6">
        <f t="shared" si="0"/>
        <v>0</v>
      </c>
      <c r="O15" s="4">
        <f t="shared" si="0"/>
        <v>0</v>
      </c>
      <c r="P15" s="6"/>
    </row>
    <row r="16" spans="1:16" ht="22.5" customHeight="1">
      <c r="A16" s="9" t="s">
        <v>19</v>
      </c>
      <c r="B16" s="5">
        <f aca="true" t="shared" si="1" ref="B16:K16">SUM(B7:B15)</f>
        <v>34</v>
      </c>
      <c r="C16" s="5">
        <f t="shared" si="1"/>
        <v>26</v>
      </c>
      <c r="D16" s="5">
        <f t="shared" si="1"/>
        <v>26</v>
      </c>
      <c r="E16" s="5">
        <f t="shared" si="1"/>
        <v>13</v>
      </c>
      <c r="F16" s="5">
        <f t="shared" si="1"/>
        <v>40</v>
      </c>
      <c r="G16" s="5">
        <f t="shared" si="1"/>
        <v>22</v>
      </c>
      <c r="H16" s="5">
        <f t="shared" si="1"/>
        <v>91</v>
      </c>
      <c r="I16" s="5">
        <f t="shared" si="1"/>
        <v>41</v>
      </c>
      <c r="J16" s="5">
        <f t="shared" si="1"/>
        <v>7</v>
      </c>
      <c r="K16" s="5">
        <f t="shared" si="1"/>
        <v>2</v>
      </c>
      <c r="L16" s="5">
        <v>0</v>
      </c>
      <c r="M16" s="5">
        <v>0</v>
      </c>
      <c r="N16" s="5">
        <f>SUM(N7:N15)</f>
        <v>198</v>
      </c>
      <c r="O16" s="5">
        <f>SUM(O7:O15)</f>
        <v>104</v>
      </c>
      <c r="P16" s="6">
        <f>SUM(B16*5+D16*4+F16*3+H16*2+J16*1)/N16</f>
        <v>2.9444444444444446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Ance</dc:creator>
  <cp:keywords/>
  <dc:description/>
  <cp:lastModifiedBy>user</cp:lastModifiedBy>
  <cp:lastPrinted>2010-01-26T13:18:47Z</cp:lastPrinted>
  <dcterms:created xsi:type="dcterms:W3CDTF">2008-02-14T09:39:54Z</dcterms:created>
  <dcterms:modified xsi:type="dcterms:W3CDTF">2010-01-31T20:29:18Z</dcterms:modified>
  <cp:category/>
  <cp:version/>
  <cp:contentType/>
  <cp:contentStatus/>
</cp:coreProperties>
</file>